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Методист1\Desktop\лагерь\"/>
    </mc:Choice>
  </mc:AlternateContent>
  <xr:revisionPtr revIDLastSave="0" documentId="13_ncr:1_{4D075A96-182E-48A3-88EB-3D6B748296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0" i="1" l="1"/>
  <c r="G260" i="1"/>
  <c r="G271" i="1" s="1"/>
  <c r="G251" i="1"/>
  <c r="G241" i="1"/>
  <c r="G252" i="1" s="1"/>
  <c r="G232" i="1"/>
  <c r="G222" i="1"/>
  <c r="G214" i="1"/>
  <c r="G213" i="1"/>
  <c r="G203" i="1"/>
  <c r="G194" i="1"/>
  <c r="G184" i="1"/>
  <c r="G195" i="1" s="1"/>
  <c r="G175" i="1"/>
  <c r="G165" i="1"/>
  <c r="G176" i="1" s="1"/>
  <c r="G156" i="1"/>
  <c r="G146" i="1"/>
  <c r="G137" i="1"/>
  <c r="G127" i="1"/>
  <c r="G118" i="1"/>
  <c r="G119" i="1" s="1"/>
  <c r="G108" i="1"/>
  <c r="G99" i="1"/>
  <c r="G89" i="1"/>
  <c r="G80" i="1"/>
  <c r="G70" i="1"/>
  <c r="G81" i="1" s="1"/>
  <c r="G61" i="1"/>
  <c r="G51" i="1"/>
  <c r="G233" i="1" l="1"/>
  <c r="G138" i="1"/>
  <c r="G157" i="1"/>
  <c r="G62" i="1"/>
  <c r="G42" i="1"/>
  <c r="G32" i="1"/>
  <c r="G43" i="1" s="1"/>
  <c r="G24" i="1"/>
  <c r="G23" i="1"/>
  <c r="G13" i="1"/>
  <c r="B271" i="1"/>
  <c r="A271" i="1"/>
  <c r="M270" i="1"/>
  <c r="K270" i="1"/>
  <c r="J270" i="1"/>
  <c r="I270" i="1"/>
  <c r="H270" i="1"/>
  <c r="F270" i="1"/>
  <c r="B261" i="1"/>
  <c r="A261" i="1"/>
  <c r="M260" i="1"/>
  <c r="M271" i="1" s="1"/>
  <c r="K260" i="1"/>
  <c r="J260" i="1"/>
  <c r="I260" i="1"/>
  <c r="H260" i="1"/>
  <c r="F260" i="1"/>
  <c r="B138" i="1"/>
  <c r="A138" i="1"/>
  <c r="M137" i="1"/>
  <c r="K137" i="1"/>
  <c r="J137" i="1"/>
  <c r="I137" i="1"/>
  <c r="H137" i="1"/>
  <c r="F137" i="1"/>
  <c r="A128" i="1"/>
  <c r="M127" i="1"/>
  <c r="K127" i="1"/>
  <c r="J127" i="1"/>
  <c r="I127" i="1"/>
  <c r="H127" i="1"/>
  <c r="F127" i="1"/>
  <c r="B119" i="1"/>
  <c r="A119" i="1"/>
  <c r="M118" i="1"/>
  <c r="K118" i="1"/>
  <c r="J118" i="1"/>
  <c r="I118" i="1"/>
  <c r="H118" i="1"/>
  <c r="F118" i="1"/>
  <c r="B109" i="1"/>
  <c r="A109" i="1"/>
  <c r="M108" i="1"/>
  <c r="M119" i="1" s="1"/>
  <c r="K108" i="1"/>
  <c r="J108" i="1"/>
  <c r="I108" i="1"/>
  <c r="I119" i="1" s="1"/>
  <c r="H108" i="1"/>
  <c r="F108" i="1"/>
  <c r="B252" i="1"/>
  <c r="A252" i="1"/>
  <c r="M251" i="1"/>
  <c r="K251" i="1"/>
  <c r="J251" i="1"/>
  <c r="I251" i="1"/>
  <c r="H251" i="1"/>
  <c r="F251" i="1"/>
  <c r="B242" i="1"/>
  <c r="A242" i="1"/>
  <c r="M241" i="1"/>
  <c r="M252" i="1" s="1"/>
  <c r="K241" i="1"/>
  <c r="J241" i="1"/>
  <c r="I241" i="1"/>
  <c r="H241" i="1"/>
  <c r="F241" i="1"/>
  <c r="B233" i="1"/>
  <c r="A233" i="1"/>
  <c r="M232" i="1"/>
  <c r="K232" i="1"/>
  <c r="J232" i="1"/>
  <c r="I232" i="1"/>
  <c r="H232" i="1"/>
  <c r="F232" i="1"/>
  <c r="B223" i="1"/>
  <c r="A223" i="1"/>
  <c r="M222" i="1"/>
  <c r="K222" i="1"/>
  <c r="J222" i="1"/>
  <c r="I222" i="1"/>
  <c r="H222" i="1"/>
  <c r="F222" i="1"/>
  <c r="H271" i="1" l="1"/>
  <c r="J271" i="1"/>
  <c r="I271" i="1"/>
  <c r="K119" i="1"/>
  <c r="J119" i="1"/>
  <c r="H119" i="1"/>
  <c r="F119" i="1"/>
  <c r="M138" i="1"/>
  <c r="F271" i="1"/>
  <c r="K271" i="1"/>
  <c r="K252" i="1"/>
  <c r="I252" i="1"/>
  <c r="J252" i="1"/>
  <c r="J138" i="1"/>
  <c r="I138" i="1"/>
  <c r="H138" i="1"/>
  <c r="K138" i="1"/>
  <c r="F138" i="1"/>
  <c r="I233" i="1"/>
  <c r="J233" i="1"/>
  <c r="K233" i="1"/>
  <c r="M233" i="1"/>
  <c r="F233" i="1"/>
  <c r="H233" i="1"/>
  <c r="H252" i="1"/>
  <c r="F252" i="1"/>
  <c r="B214" i="1"/>
  <c r="A214" i="1"/>
  <c r="M213" i="1"/>
  <c r="K213" i="1"/>
  <c r="J213" i="1"/>
  <c r="I213" i="1"/>
  <c r="H213" i="1"/>
  <c r="F213" i="1"/>
  <c r="B204" i="1"/>
  <c r="A204" i="1"/>
  <c r="M203" i="1"/>
  <c r="K203" i="1"/>
  <c r="J203" i="1"/>
  <c r="I203" i="1"/>
  <c r="H203" i="1"/>
  <c r="F203" i="1"/>
  <c r="B195" i="1"/>
  <c r="A195" i="1"/>
  <c r="M194" i="1"/>
  <c r="K194" i="1"/>
  <c r="J194" i="1"/>
  <c r="I194" i="1"/>
  <c r="H194" i="1"/>
  <c r="F194" i="1"/>
  <c r="B185" i="1"/>
  <c r="A185" i="1"/>
  <c r="M184" i="1"/>
  <c r="K184" i="1"/>
  <c r="J184" i="1"/>
  <c r="I184" i="1"/>
  <c r="H184" i="1"/>
  <c r="F184" i="1"/>
  <c r="B176" i="1"/>
  <c r="A176" i="1"/>
  <c r="M175" i="1"/>
  <c r="K175" i="1"/>
  <c r="J175" i="1"/>
  <c r="I175" i="1"/>
  <c r="H175" i="1"/>
  <c r="F175" i="1"/>
  <c r="B166" i="1"/>
  <c r="A166" i="1"/>
  <c r="M165" i="1"/>
  <c r="K165" i="1"/>
  <c r="J165" i="1"/>
  <c r="I165" i="1"/>
  <c r="H165" i="1"/>
  <c r="F165" i="1"/>
  <c r="B157" i="1"/>
  <c r="A157" i="1"/>
  <c r="M156" i="1"/>
  <c r="K156" i="1"/>
  <c r="J156" i="1"/>
  <c r="I156" i="1"/>
  <c r="H156" i="1"/>
  <c r="F156" i="1"/>
  <c r="B147" i="1"/>
  <c r="A147" i="1"/>
  <c r="M146" i="1"/>
  <c r="K146" i="1"/>
  <c r="J146" i="1"/>
  <c r="I146" i="1"/>
  <c r="H146" i="1"/>
  <c r="F146" i="1"/>
  <c r="B100" i="1"/>
  <c r="A100" i="1"/>
  <c r="M99" i="1"/>
  <c r="K99" i="1"/>
  <c r="J99" i="1"/>
  <c r="I99" i="1"/>
  <c r="H99" i="1"/>
  <c r="F99" i="1"/>
  <c r="B90" i="1"/>
  <c r="A90" i="1"/>
  <c r="M89" i="1"/>
  <c r="K89" i="1"/>
  <c r="J89" i="1"/>
  <c r="I89" i="1"/>
  <c r="H89" i="1"/>
  <c r="F89" i="1"/>
  <c r="B81" i="1"/>
  <c r="A81" i="1"/>
  <c r="M80" i="1"/>
  <c r="K80" i="1"/>
  <c r="J80" i="1"/>
  <c r="I80" i="1"/>
  <c r="H80" i="1"/>
  <c r="F80" i="1"/>
  <c r="B71" i="1"/>
  <c r="A71" i="1"/>
  <c r="M70" i="1"/>
  <c r="K70" i="1"/>
  <c r="J70" i="1"/>
  <c r="I70" i="1"/>
  <c r="H70" i="1"/>
  <c r="F70" i="1"/>
  <c r="B62" i="1"/>
  <c r="A62" i="1"/>
  <c r="M61" i="1"/>
  <c r="K61" i="1"/>
  <c r="J61" i="1"/>
  <c r="I61" i="1"/>
  <c r="H61" i="1"/>
  <c r="F61" i="1"/>
  <c r="B52" i="1"/>
  <c r="A52" i="1"/>
  <c r="M51" i="1"/>
  <c r="K51" i="1"/>
  <c r="J51" i="1"/>
  <c r="I51" i="1"/>
  <c r="H51" i="1"/>
  <c r="F51" i="1"/>
  <c r="B43" i="1"/>
  <c r="A43" i="1"/>
  <c r="M42" i="1"/>
  <c r="K42" i="1"/>
  <c r="J42" i="1"/>
  <c r="I42" i="1"/>
  <c r="H42" i="1"/>
  <c r="F42" i="1"/>
  <c r="B33" i="1"/>
  <c r="A33" i="1"/>
  <c r="M32" i="1"/>
  <c r="K32" i="1"/>
  <c r="J32" i="1"/>
  <c r="I32" i="1"/>
  <c r="H32" i="1"/>
  <c r="F32" i="1"/>
  <c r="B24" i="1"/>
  <c r="A24" i="1"/>
  <c r="M23" i="1"/>
  <c r="K23" i="1"/>
  <c r="J23" i="1"/>
  <c r="I23" i="1"/>
  <c r="H23" i="1"/>
  <c r="F23" i="1"/>
  <c r="B14" i="1"/>
  <c r="A14" i="1"/>
  <c r="K13" i="1"/>
  <c r="J13" i="1"/>
  <c r="I13" i="1"/>
  <c r="H13" i="1"/>
  <c r="F13" i="1"/>
  <c r="F176" i="1" l="1"/>
  <c r="H176" i="1"/>
  <c r="M195" i="1"/>
  <c r="K195" i="1"/>
  <c r="J195" i="1"/>
  <c r="K176" i="1"/>
  <c r="M176" i="1"/>
  <c r="J176" i="1"/>
  <c r="I176" i="1"/>
  <c r="H157" i="1"/>
  <c r="F157" i="1"/>
  <c r="M62" i="1"/>
  <c r="K62" i="1"/>
  <c r="J62" i="1"/>
  <c r="K43" i="1"/>
  <c r="M43" i="1"/>
  <c r="I43" i="1"/>
  <c r="H43" i="1"/>
  <c r="J43" i="1"/>
  <c r="F43" i="1"/>
  <c r="F24" i="1"/>
  <c r="H24" i="1"/>
  <c r="I81" i="1"/>
  <c r="J214" i="1"/>
  <c r="F62" i="1"/>
  <c r="K81" i="1"/>
  <c r="F195" i="1"/>
  <c r="K214" i="1"/>
  <c r="I214" i="1"/>
  <c r="J81" i="1"/>
  <c r="M81" i="1"/>
  <c r="H195" i="1"/>
  <c r="M214" i="1"/>
  <c r="H62" i="1"/>
  <c r="I62" i="1"/>
  <c r="I195" i="1"/>
  <c r="I24" i="1"/>
  <c r="I157" i="1"/>
  <c r="K157" i="1"/>
  <c r="J24" i="1"/>
  <c r="J157" i="1"/>
  <c r="F100" i="1"/>
  <c r="M24" i="1"/>
  <c r="H100" i="1"/>
  <c r="M157" i="1"/>
  <c r="I100" i="1"/>
  <c r="J100" i="1"/>
  <c r="F81" i="1"/>
  <c r="K100" i="1"/>
  <c r="F214" i="1"/>
  <c r="K24" i="1"/>
  <c r="H81" i="1"/>
  <c r="M100" i="1"/>
  <c r="H214" i="1"/>
</calcChain>
</file>

<file path=xl/sharedStrings.xml><?xml version="1.0" encoding="utf-8"?>
<sst xmlns="http://schemas.openxmlformats.org/spreadsheetml/2006/main" count="504" uniqueCount="169">
  <si>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</si>
  <si>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</si>
  <si>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</si>
  <si>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</si>
  <si>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</si>
  <si>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</si>
  <si>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</si>
  <si>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</si>
  <si>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</si>
  <si>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</si>
  <si>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</si>
  <si>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</si>
  <si>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</si>
  <si>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</si>
  <si>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</si>
  <si>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</si>
  <si>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</si>
  <si>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</si>
  <si>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</si>
  <si>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</si>
  <si>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</si>
  <si>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</si>
  <si>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</si>
  <si>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</si>
  <si>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</si>
  <si>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</si>
  <si>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</si>
  <si>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</si>
  <si>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</si>
  <si>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</si>
  <si>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</si>
  <si>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</si>
  <si>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Цена</t>
  </si>
  <si>
    <t>день</t>
  </si>
  <si>
    <t>месяц</t>
  </si>
  <si>
    <t>год</t>
  </si>
  <si>
    <t>Каша молочная "Дружба"</t>
  </si>
  <si>
    <t>Чай с лимоном и сахаром</t>
  </si>
  <si>
    <t>Хлеб пшеничный</t>
  </si>
  <si>
    <t>Пром</t>
  </si>
  <si>
    <t>Гуляш из говядины</t>
  </si>
  <si>
    <t>Макароны отварные</t>
  </si>
  <si>
    <t>Компот из смеси сухофруктов</t>
  </si>
  <si>
    <t>Тефтели из говядины с рисом</t>
  </si>
  <si>
    <t>Какао с молоком</t>
  </si>
  <si>
    <t>Творог со сметаной</t>
  </si>
  <si>
    <t>Суп крестьянский</t>
  </si>
  <si>
    <t>Курица тушеная с морковью</t>
  </si>
  <si>
    <t>Гречка рассыпчатая</t>
  </si>
  <si>
    <t>Сок натуральный</t>
  </si>
  <si>
    <t>Суп гороховый</t>
  </si>
  <si>
    <t>Компот из кураги</t>
  </si>
  <si>
    <t>Кофейный напиток с молоком</t>
  </si>
  <si>
    <t>Суп с рыбными консервами</t>
  </si>
  <si>
    <t>Напиток из шиповника</t>
  </si>
  <si>
    <t xml:space="preserve">Каша вязкая молочная овсянная </t>
  </si>
  <si>
    <t>Чай с сахаром</t>
  </si>
  <si>
    <t>Банан</t>
  </si>
  <si>
    <t>Икра кабачковая</t>
  </si>
  <si>
    <t>Яблоко</t>
  </si>
  <si>
    <t>Рассольник домашний</t>
  </si>
  <si>
    <t>Картофельное пюре</t>
  </si>
  <si>
    <t>Компот из облепихи</t>
  </si>
  <si>
    <t>Омлет натуральный</t>
  </si>
  <si>
    <t>Суп молочный с рисом</t>
  </si>
  <si>
    <t>Жаркое по домашнему</t>
  </si>
  <si>
    <t>Бефстроганов из отварной говядины</t>
  </si>
  <si>
    <t>Суп картофельный с макаронными изделиями</t>
  </si>
  <si>
    <t>Плов из говядины</t>
  </si>
  <si>
    <t>Суп из овощей с фрикадельками мясными</t>
  </si>
  <si>
    <t>Компот из брусники</t>
  </si>
  <si>
    <t>Каша молочная ячневая</t>
  </si>
  <si>
    <t>Капуста тушенная с мясом</t>
  </si>
  <si>
    <t>Каша жидкая молочная пшеничная</t>
  </si>
  <si>
    <t>54-16к</t>
  </si>
  <si>
    <t>Фрукты (мандарин)</t>
  </si>
  <si>
    <t>Сыр твердых сортов в нарезке</t>
  </si>
  <si>
    <t>54-1з</t>
  </si>
  <si>
    <t>Борщ с капустой и картофелем со сметаной</t>
  </si>
  <si>
    <t>54-2с</t>
  </si>
  <si>
    <t>54-2м</t>
  </si>
  <si>
    <t>Компот из чернослива</t>
  </si>
  <si>
    <t>54-3хн</t>
  </si>
  <si>
    <t>Каша вязкая молочная пшенная</t>
  </si>
  <si>
    <t>54-6к</t>
  </si>
  <si>
    <t>54-21гн</t>
  </si>
  <si>
    <t>54-10с</t>
  </si>
  <si>
    <t>54-25м</t>
  </si>
  <si>
    <t>54-4г</t>
  </si>
  <si>
    <t>54-23к</t>
  </si>
  <si>
    <t>54-19з</t>
  </si>
  <si>
    <t>54-4с</t>
  </si>
  <si>
    <t>Фрикадельки из говядины</t>
  </si>
  <si>
    <t>54-29м</t>
  </si>
  <si>
    <t>54-1г</t>
  </si>
  <si>
    <t>54-1хн</t>
  </si>
  <si>
    <t>Каша вязкая молочная ячневая</t>
  </si>
  <si>
    <t>54-21к</t>
  </si>
  <si>
    <t>54-22гн</t>
  </si>
  <si>
    <t>54-12с</t>
  </si>
  <si>
    <t>Плов из отварной говядины</t>
  </si>
  <si>
    <t>54-11м</t>
  </si>
  <si>
    <t>54-13хн</t>
  </si>
  <si>
    <t>54-24з</t>
  </si>
  <si>
    <t>54-9к</t>
  </si>
  <si>
    <t>54-2гн</t>
  </si>
  <si>
    <t>54-8с</t>
  </si>
  <si>
    <t>54-1м</t>
  </si>
  <si>
    <t>54-11г</t>
  </si>
  <si>
    <t>54-9хн</t>
  </si>
  <si>
    <t>54-1о</t>
  </si>
  <si>
    <t>54-7с</t>
  </si>
  <si>
    <t>Картофель отварной в молоке</t>
  </si>
  <si>
    <t>54-10г</t>
  </si>
  <si>
    <t>Биточек из курицы</t>
  </si>
  <si>
    <t>54-23м</t>
  </si>
  <si>
    <t>Кекс "Столичный"</t>
  </si>
  <si>
    <t>54-4в</t>
  </si>
  <si>
    <t>Масло сливочное (порционно)</t>
  </si>
  <si>
    <t xml:space="preserve">Щи из свежей капусты со сметаной </t>
  </si>
  <si>
    <t>54-1с</t>
  </si>
  <si>
    <t>Компот из свежих яблок</t>
  </si>
  <si>
    <t>54-32хн</t>
  </si>
  <si>
    <t>54-18к</t>
  </si>
  <si>
    <t>54-3гн</t>
  </si>
  <si>
    <t>Суп картофельный с клецками</t>
  </si>
  <si>
    <t>54-6с</t>
  </si>
  <si>
    <t>54-9м</t>
  </si>
  <si>
    <t xml:space="preserve">Пром </t>
  </si>
  <si>
    <t>Каша вязкая молочная пшеннная</t>
  </si>
  <si>
    <t>Запеканка из творога</t>
  </si>
  <si>
    <t>54-1т</t>
  </si>
  <si>
    <t>54-2хн</t>
  </si>
  <si>
    <t>54-5с</t>
  </si>
  <si>
    <t>Рыба, запеченная в сметанном соусе (минтай)</t>
  </si>
  <si>
    <t>54-8р</t>
  </si>
  <si>
    <t>54-11хн</t>
  </si>
  <si>
    <t>54-10м</t>
  </si>
  <si>
    <t>Каша гречневая рассыпчатая</t>
  </si>
  <si>
    <t>Котлета из курицы</t>
  </si>
  <si>
    <t>54-5м</t>
  </si>
  <si>
    <t xml:space="preserve">Каша жидкая молочная гречневая </t>
  </si>
  <si>
    <t>54-20к</t>
  </si>
  <si>
    <t>Каша жидкая молочная рисовая</t>
  </si>
  <si>
    <t>54-25.1к</t>
  </si>
  <si>
    <t>Винегрет с растительным маслом</t>
  </si>
  <si>
    <t>54-16з</t>
  </si>
  <si>
    <t>Салат из моркови с яблоками</t>
  </si>
  <si>
    <t>54-11з</t>
  </si>
  <si>
    <t>Салат из свеклы с курагой</t>
  </si>
  <si>
    <t>54-14з</t>
  </si>
  <si>
    <t xml:space="preserve">Каша пшенная рассыпчатая </t>
  </si>
  <si>
    <t>54-12г</t>
  </si>
  <si>
    <t>Кисель из яблок и вишни</t>
  </si>
  <si>
    <t>54-5хн</t>
  </si>
  <si>
    <t>5-1г</t>
  </si>
  <si>
    <t>Булочка с маком</t>
  </si>
  <si>
    <t>445/М</t>
  </si>
  <si>
    <t>54-4з</t>
  </si>
  <si>
    <t>Чай без сахара</t>
  </si>
  <si>
    <t xml:space="preserve">Чай с молоком </t>
  </si>
  <si>
    <t>ЛОУ</t>
  </si>
  <si>
    <t>с 7-11 лет, с 11 и старше</t>
  </si>
  <si>
    <t>Выход блюда дети с 7 до 11 лет</t>
  </si>
  <si>
    <t>Выход блюда дети старше 11 лет</t>
  </si>
  <si>
    <t>Яйцо варенное</t>
  </si>
  <si>
    <t>54-6о</t>
  </si>
  <si>
    <t>54-16м</t>
  </si>
  <si>
    <t>Сыр из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</si>
</sst>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4" fillId="0" borderId="6" xfId="0" applyFont="1" applyBorder="1"/>
    <xf numFmtId="0" fontId="14" fillId="0" borderId="1" xfId="0" applyFont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2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92" sqref="G9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7" width="9.28515625" style="2" customWidth="1"/>
    <col min="8" max="8" width="10" style="2" customWidth="1"/>
    <col min="9" max="9" width="7.5703125" style="2" customWidth="1"/>
    <col min="10" max="10" width="9.7109375" style="2" customWidth="1"/>
    <col min="11" max="11" width="8.140625" style="2" customWidth="1"/>
    <col min="12" max="12" width="10" style="2" customWidth="1"/>
    <col min="13" max="16384" width="9.140625" style="2"/>
  </cols>
  <sheetData>
    <row r="1" spans="1:13" ht="15" x14ac:dyDescent="0.25">
      <c r="A1" s="1" t="s">
        <v>161</v>
      </c>
      <c r="C1" s="59"/>
      <c r="D1" s="60"/>
      <c r="E1" s="60"/>
      <c r="F1" s="11" t="s">
        <v>14</v>
      </c>
      <c r="G1" s="11"/>
      <c r="H1" s="2" t="s">
        <v>15</v>
      </c>
      <c r="I1" s="61"/>
      <c r="J1" s="61"/>
      <c r="K1" s="61"/>
      <c r="L1" s="61"/>
    </row>
    <row r="2" spans="1:13" ht="18" x14ac:dyDescent="0.2">
      <c r="A2" s="31" t="s">
        <v>6</v>
      </c>
      <c r="C2" s="2"/>
      <c r="H2" s="2" t="s">
        <v>16</v>
      </c>
      <c r="I2" s="61"/>
      <c r="J2" s="61"/>
      <c r="K2" s="61"/>
      <c r="L2" s="61"/>
    </row>
    <row r="3" spans="1:13" ht="17.25" customHeight="1" x14ac:dyDescent="0.2">
      <c r="A3" s="4" t="s">
        <v>7</v>
      </c>
      <c r="C3" s="2"/>
      <c r="D3" s="3"/>
      <c r="E3" s="34" t="s">
        <v>162</v>
      </c>
      <c r="H3" s="2" t="s">
        <v>17</v>
      </c>
      <c r="I3" s="44"/>
      <c r="J3" s="44"/>
      <c r="K3" s="45">
        <v>2025</v>
      </c>
      <c r="L3" s="1"/>
    </row>
    <row r="4" spans="1:13" x14ac:dyDescent="0.2">
      <c r="C4" s="2"/>
      <c r="D4" s="4"/>
      <c r="I4" s="43" t="s">
        <v>33</v>
      </c>
      <c r="J4" s="43" t="s">
        <v>34</v>
      </c>
      <c r="K4" s="43" t="s">
        <v>35</v>
      </c>
    </row>
    <row r="5" spans="1:13" ht="56.25" customHeight="1" thickBot="1" x14ac:dyDescent="0.25">
      <c r="A5" s="41" t="s">
        <v>12</v>
      </c>
      <c r="B5" s="42" t="s">
        <v>13</v>
      </c>
      <c r="C5" s="32" t="s">
        <v>0</v>
      </c>
      <c r="D5" s="32" t="s">
        <v>11</v>
      </c>
      <c r="E5" s="32" t="s">
        <v>10</v>
      </c>
      <c r="F5" s="32" t="s">
        <v>163</v>
      </c>
      <c r="G5" s="32" t="s">
        <v>164</v>
      </c>
      <c r="H5" s="32" t="s">
        <v>1</v>
      </c>
      <c r="I5" s="32" t="s">
        <v>2</v>
      </c>
      <c r="J5" s="32" t="s">
        <v>3</v>
      </c>
      <c r="K5" s="32" t="s">
        <v>8</v>
      </c>
      <c r="L5" s="33" t="s">
        <v>9</v>
      </c>
      <c r="M5" s="32" t="s">
        <v>32</v>
      </c>
    </row>
    <row r="6" spans="1:13" ht="15.75" thickBot="1" x14ac:dyDescent="0.3">
      <c r="A6" s="17">
        <v>1</v>
      </c>
      <c r="B6" s="18">
        <v>1</v>
      </c>
      <c r="C6" s="19" t="s">
        <v>18</v>
      </c>
      <c r="D6" s="5"/>
      <c r="E6" s="46"/>
      <c r="F6" s="36"/>
      <c r="G6" s="36"/>
      <c r="H6" s="36"/>
      <c r="I6" s="36"/>
      <c r="J6" s="36"/>
      <c r="K6" s="36"/>
      <c r="L6" s="37"/>
      <c r="M6" s="36"/>
    </row>
    <row r="7" spans="1:13" ht="15" x14ac:dyDescent="0.25">
      <c r="A7" s="20"/>
      <c r="B7" s="14"/>
      <c r="C7" s="10"/>
      <c r="D7" s="5" t="s">
        <v>19</v>
      </c>
      <c r="E7" s="46" t="s">
        <v>36</v>
      </c>
      <c r="F7" s="36">
        <v>200</v>
      </c>
      <c r="G7" s="36">
        <v>250</v>
      </c>
      <c r="H7" s="36">
        <v>5</v>
      </c>
      <c r="I7" s="36">
        <v>5.8</v>
      </c>
      <c r="J7" s="36">
        <v>24.1</v>
      </c>
      <c r="K7" s="36">
        <v>168.9</v>
      </c>
      <c r="L7" s="37" t="s">
        <v>74</v>
      </c>
      <c r="M7" s="39"/>
    </row>
    <row r="8" spans="1:13" ht="15" x14ac:dyDescent="0.25">
      <c r="A8" s="20"/>
      <c r="B8" s="14"/>
      <c r="C8" s="10"/>
      <c r="D8" s="7" t="s">
        <v>20</v>
      </c>
      <c r="E8" s="48" t="s">
        <v>160</v>
      </c>
      <c r="F8" s="39">
        <v>200</v>
      </c>
      <c r="G8" s="39">
        <v>200</v>
      </c>
      <c r="H8" s="39">
        <v>1.6</v>
      </c>
      <c r="I8" s="39">
        <v>1.1000000000000001</v>
      </c>
      <c r="J8" s="39">
        <v>2.4</v>
      </c>
      <c r="K8" s="39">
        <v>25.6</v>
      </c>
      <c r="L8" s="49" t="s">
        <v>39</v>
      </c>
      <c r="M8" s="39"/>
    </row>
    <row r="9" spans="1:13" ht="15" x14ac:dyDescent="0.25">
      <c r="A9" s="20"/>
      <c r="B9" s="14"/>
      <c r="C9" s="10"/>
      <c r="D9" s="7" t="s">
        <v>21</v>
      </c>
      <c r="E9" s="38" t="s">
        <v>38</v>
      </c>
      <c r="F9" s="39">
        <v>80</v>
      </c>
      <c r="G9" s="39">
        <v>100</v>
      </c>
      <c r="H9" s="39">
        <v>8</v>
      </c>
      <c r="I9" s="39">
        <v>0.8</v>
      </c>
      <c r="J9" s="39">
        <v>49.2</v>
      </c>
      <c r="K9" s="39">
        <v>235</v>
      </c>
      <c r="L9" s="40" t="s">
        <v>39</v>
      </c>
      <c r="M9" s="39"/>
    </row>
    <row r="10" spans="1:13" ht="15" x14ac:dyDescent="0.25">
      <c r="A10" s="20"/>
      <c r="B10" s="14"/>
      <c r="C10" s="10"/>
      <c r="D10" s="7" t="s">
        <v>22</v>
      </c>
      <c r="E10" s="38" t="s">
        <v>75</v>
      </c>
      <c r="F10" s="39">
        <v>140</v>
      </c>
      <c r="G10" s="39">
        <v>140</v>
      </c>
      <c r="H10" s="39">
        <v>1.1000000000000001</v>
      </c>
      <c r="I10" s="39">
        <v>0.3</v>
      </c>
      <c r="J10" s="39">
        <v>10.5</v>
      </c>
      <c r="K10" s="39">
        <v>49</v>
      </c>
      <c r="L10" s="40" t="s">
        <v>39</v>
      </c>
      <c r="M10" s="39"/>
    </row>
    <row r="11" spans="1:13" ht="15" x14ac:dyDescent="0.25">
      <c r="A11" s="20"/>
      <c r="B11" s="14"/>
      <c r="C11" s="10"/>
      <c r="D11" s="6"/>
      <c r="E11" s="56"/>
      <c r="F11" s="39"/>
      <c r="G11" s="39"/>
      <c r="H11" s="39"/>
      <c r="I11" s="39"/>
      <c r="J11" s="39"/>
      <c r="K11" s="39"/>
      <c r="L11" s="49"/>
      <c r="M11" s="39"/>
    </row>
    <row r="12" spans="1:13" ht="15" x14ac:dyDescent="0.25">
      <c r="A12" s="20"/>
      <c r="B12" s="14"/>
      <c r="C12" s="10"/>
      <c r="D12" s="6"/>
      <c r="E12" s="38"/>
      <c r="F12" s="39"/>
      <c r="G12" s="39"/>
      <c r="H12" s="39"/>
      <c r="I12" s="39"/>
      <c r="J12" s="39"/>
      <c r="K12" s="39"/>
      <c r="L12" s="40"/>
      <c r="M12" s="39"/>
    </row>
    <row r="13" spans="1:13" ht="15" x14ac:dyDescent="0.25">
      <c r="A13" s="21"/>
      <c r="B13" s="16"/>
      <c r="C13" s="8"/>
      <c r="D13" s="67" t="s">
        <v>31</v>
      </c>
      <c r="E13" s="68"/>
      <c r="F13" s="69">
        <f>SUM(F6:F12)</f>
        <v>620</v>
      </c>
      <c r="G13" s="69">
        <f>SUM(G6:G12)</f>
        <v>690</v>
      </c>
      <c r="H13" s="69">
        <f t="shared" ref="H13:K13" si="0">SUM(H6:H12)</f>
        <v>15.7</v>
      </c>
      <c r="I13" s="69">
        <f t="shared" si="0"/>
        <v>8</v>
      </c>
      <c r="J13" s="69">
        <f t="shared" si="0"/>
        <v>86.2</v>
      </c>
      <c r="K13" s="69">
        <f t="shared" si="0"/>
        <v>478.5</v>
      </c>
      <c r="L13" s="70"/>
      <c r="M13" s="69"/>
    </row>
    <row r="14" spans="1:13" ht="15" x14ac:dyDescent="0.25">
      <c r="A14" s="22">
        <f>A6</f>
        <v>1</v>
      </c>
      <c r="B14" s="12">
        <f>B6</f>
        <v>1</v>
      </c>
      <c r="C14" s="9" t="s">
        <v>23</v>
      </c>
      <c r="D14" s="7"/>
      <c r="E14" s="38"/>
      <c r="F14" s="39"/>
      <c r="G14" s="39"/>
      <c r="H14" s="39"/>
      <c r="I14" s="39"/>
      <c r="J14" s="39"/>
      <c r="K14" s="39"/>
      <c r="L14" s="49"/>
      <c r="M14" s="39"/>
    </row>
    <row r="15" spans="1:13" ht="15" x14ac:dyDescent="0.25">
      <c r="A15" s="20"/>
      <c r="B15" s="14"/>
      <c r="C15" s="10"/>
      <c r="D15" s="7" t="s">
        <v>25</v>
      </c>
      <c r="E15" s="38" t="s">
        <v>78</v>
      </c>
      <c r="F15" s="39">
        <v>200</v>
      </c>
      <c r="G15" s="39">
        <v>250</v>
      </c>
      <c r="H15" s="39">
        <v>4.7</v>
      </c>
      <c r="I15" s="39">
        <v>5.7</v>
      </c>
      <c r="J15" s="39">
        <v>10.1</v>
      </c>
      <c r="K15" s="39">
        <v>110.4</v>
      </c>
      <c r="L15" s="40" t="s">
        <v>79</v>
      </c>
      <c r="M15" s="39"/>
    </row>
    <row r="16" spans="1:13" ht="15" x14ac:dyDescent="0.25">
      <c r="A16" s="20"/>
      <c r="B16" s="14"/>
      <c r="C16" s="10"/>
      <c r="D16" s="7" t="s">
        <v>26</v>
      </c>
      <c r="E16" s="38" t="s">
        <v>40</v>
      </c>
      <c r="F16" s="39">
        <v>80</v>
      </c>
      <c r="G16" s="39">
        <v>100</v>
      </c>
      <c r="H16" s="39">
        <v>13.6</v>
      </c>
      <c r="I16" s="39">
        <v>13.2</v>
      </c>
      <c r="J16" s="39">
        <v>3.1</v>
      </c>
      <c r="K16" s="39">
        <v>185.7</v>
      </c>
      <c r="L16" s="40" t="s">
        <v>80</v>
      </c>
      <c r="M16" s="39"/>
    </row>
    <row r="17" spans="1:13" ht="15" x14ac:dyDescent="0.25">
      <c r="A17" s="20"/>
      <c r="B17" s="14"/>
      <c r="C17" s="10"/>
      <c r="D17" s="7" t="s">
        <v>27</v>
      </c>
      <c r="E17" s="38" t="s">
        <v>41</v>
      </c>
      <c r="F17" s="39">
        <v>150</v>
      </c>
      <c r="G17" s="39">
        <v>200</v>
      </c>
      <c r="H17" s="39">
        <v>5.4</v>
      </c>
      <c r="I17" s="39">
        <v>5.5</v>
      </c>
      <c r="J17" s="39">
        <v>32.700000000000003</v>
      </c>
      <c r="K17" s="39">
        <v>202</v>
      </c>
      <c r="L17" s="49" t="s">
        <v>155</v>
      </c>
      <c r="M17" s="39"/>
    </row>
    <row r="18" spans="1:13" ht="15" x14ac:dyDescent="0.25">
      <c r="A18" s="20"/>
      <c r="B18" s="14"/>
      <c r="C18" s="10"/>
      <c r="D18" s="7" t="s">
        <v>28</v>
      </c>
      <c r="E18" s="38" t="s">
        <v>81</v>
      </c>
      <c r="F18" s="39">
        <v>200</v>
      </c>
      <c r="G18" s="39">
        <v>200</v>
      </c>
      <c r="H18" s="39">
        <v>0.5</v>
      </c>
      <c r="I18" s="39">
        <v>0.2</v>
      </c>
      <c r="J18" s="39">
        <v>19.399999999999999</v>
      </c>
      <c r="K18" s="39">
        <v>81.3</v>
      </c>
      <c r="L18" s="40" t="s">
        <v>82</v>
      </c>
      <c r="M18" s="39"/>
    </row>
    <row r="19" spans="1:13" ht="15" x14ac:dyDescent="0.25">
      <c r="A19" s="20"/>
      <c r="B19" s="14"/>
      <c r="C19" s="10"/>
      <c r="D19" s="7" t="s">
        <v>29</v>
      </c>
      <c r="E19" s="38" t="s">
        <v>38</v>
      </c>
      <c r="F19" s="39">
        <v>80</v>
      </c>
      <c r="G19" s="39">
        <v>100</v>
      </c>
      <c r="H19" s="39">
        <v>8</v>
      </c>
      <c r="I19" s="39">
        <v>0.8</v>
      </c>
      <c r="J19" s="39">
        <v>49.2</v>
      </c>
      <c r="K19" s="39">
        <v>235</v>
      </c>
      <c r="L19" s="40" t="s">
        <v>39</v>
      </c>
      <c r="M19" s="39"/>
    </row>
    <row r="20" spans="1:13" ht="15" x14ac:dyDescent="0.25">
      <c r="A20" s="20"/>
      <c r="B20" s="14"/>
      <c r="C20" s="10"/>
      <c r="D20" s="7" t="s">
        <v>30</v>
      </c>
      <c r="E20" s="38"/>
      <c r="F20" s="39"/>
      <c r="G20" s="39"/>
      <c r="H20" s="39"/>
      <c r="I20" s="39"/>
      <c r="J20" s="39"/>
      <c r="K20" s="39"/>
      <c r="L20" s="40"/>
      <c r="M20" s="39"/>
    </row>
    <row r="21" spans="1:13" ht="15" x14ac:dyDescent="0.25">
      <c r="A21" s="20"/>
      <c r="B21" s="14"/>
      <c r="C21" s="10"/>
      <c r="D21" s="6"/>
      <c r="E21" s="38"/>
      <c r="F21" s="39"/>
      <c r="G21" s="39"/>
      <c r="H21" s="39"/>
      <c r="I21" s="39"/>
      <c r="J21" s="39"/>
      <c r="K21" s="39"/>
      <c r="L21" s="40"/>
      <c r="M21" s="39"/>
    </row>
    <row r="22" spans="1:13" ht="15" x14ac:dyDescent="0.25">
      <c r="A22" s="20"/>
      <c r="B22" s="14"/>
      <c r="C22" s="10"/>
      <c r="D22" s="6"/>
      <c r="E22" s="38"/>
      <c r="F22" s="39"/>
      <c r="G22" s="39"/>
      <c r="H22" s="39"/>
      <c r="I22" s="39"/>
      <c r="J22" s="39"/>
      <c r="K22" s="39"/>
      <c r="L22" s="40"/>
      <c r="M22" s="39"/>
    </row>
    <row r="23" spans="1:13" ht="15" x14ac:dyDescent="0.25">
      <c r="A23" s="21"/>
      <c r="B23" s="16"/>
      <c r="C23" s="8"/>
      <c r="D23" s="67" t="s">
        <v>31</v>
      </c>
      <c r="E23" s="68"/>
      <c r="F23" s="69">
        <f>SUM(F14:F22)</f>
        <v>710</v>
      </c>
      <c r="G23" s="69">
        <f>SUM(G15:G22)</f>
        <v>850</v>
      </c>
      <c r="H23" s="69">
        <f t="shared" ref="H23:K23" si="1">SUM(H14:H22)</f>
        <v>32.200000000000003</v>
      </c>
      <c r="I23" s="69">
        <f t="shared" si="1"/>
        <v>25.4</v>
      </c>
      <c r="J23" s="69">
        <f t="shared" si="1"/>
        <v>114.50000000000001</v>
      </c>
      <c r="K23" s="69">
        <f t="shared" si="1"/>
        <v>814.4</v>
      </c>
      <c r="L23" s="70"/>
      <c r="M23" s="69">
        <f t="shared" ref="M23" si="2">SUM(M14:M22)</f>
        <v>0</v>
      </c>
    </row>
    <row r="24" spans="1:13" ht="15.75" thickBot="1" x14ac:dyDescent="0.25">
      <c r="A24" s="25">
        <f>A6</f>
        <v>1</v>
      </c>
      <c r="B24" s="26">
        <f>B6</f>
        <v>1</v>
      </c>
      <c r="C24" s="62" t="s">
        <v>4</v>
      </c>
      <c r="D24" s="63"/>
      <c r="E24" s="27"/>
      <c r="F24" s="28">
        <f>F13+F23</f>
        <v>1330</v>
      </c>
      <c r="G24" s="28">
        <f>G13+G23</f>
        <v>1540</v>
      </c>
      <c r="H24" s="28">
        <f t="shared" ref="H24:K24" si="3">H13+H23</f>
        <v>47.900000000000006</v>
      </c>
      <c r="I24" s="28">
        <f t="shared" si="3"/>
        <v>33.4</v>
      </c>
      <c r="J24" s="28">
        <f t="shared" si="3"/>
        <v>200.70000000000002</v>
      </c>
      <c r="K24" s="28">
        <f t="shared" si="3"/>
        <v>1292.9000000000001</v>
      </c>
      <c r="L24" s="28"/>
      <c r="M24" s="28">
        <f t="shared" ref="M24" si="4">M13+M23</f>
        <v>0</v>
      </c>
    </row>
    <row r="25" spans="1:13" ht="15" x14ac:dyDescent="0.25">
      <c r="A25" s="13">
        <v>1</v>
      </c>
      <c r="B25" s="14">
        <v>2</v>
      </c>
      <c r="C25" s="19" t="s">
        <v>18</v>
      </c>
      <c r="D25" s="5" t="s">
        <v>19</v>
      </c>
      <c r="E25" s="38" t="s">
        <v>83</v>
      </c>
      <c r="F25" s="39">
        <v>200</v>
      </c>
      <c r="G25" s="39">
        <v>250</v>
      </c>
      <c r="H25" s="39">
        <v>8.3000000000000007</v>
      </c>
      <c r="I25" s="39">
        <v>10.1</v>
      </c>
      <c r="J25" s="39">
        <v>37.6</v>
      </c>
      <c r="K25" s="39">
        <v>274.89999999999998</v>
      </c>
      <c r="L25" s="40" t="s">
        <v>84</v>
      </c>
      <c r="M25" s="39"/>
    </row>
    <row r="26" spans="1:13" ht="15" x14ac:dyDescent="0.25">
      <c r="A26" s="13"/>
      <c r="B26" s="14"/>
      <c r="C26" s="10"/>
      <c r="D26" s="6"/>
      <c r="E26" s="38" t="s">
        <v>58</v>
      </c>
      <c r="F26" s="39">
        <v>60</v>
      </c>
      <c r="G26" s="39">
        <v>60</v>
      </c>
      <c r="H26" s="39">
        <v>0.91</v>
      </c>
      <c r="I26" s="39">
        <v>2.8</v>
      </c>
      <c r="J26" s="39">
        <v>4.43</v>
      </c>
      <c r="K26" s="39">
        <v>46.8</v>
      </c>
      <c r="L26" s="40" t="s">
        <v>103</v>
      </c>
      <c r="M26" s="39"/>
    </row>
    <row r="27" spans="1:13" ht="15" x14ac:dyDescent="0.25">
      <c r="A27" s="13"/>
      <c r="B27" s="14"/>
      <c r="C27" s="10"/>
      <c r="D27" s="7" t="s">
        <v>20</v>
      </c>
      <c r="E27" s="38" t="s">
        <v>44</v>
      </c>
      <c r="F27" s="39">
        <v>200</v>
      </c>
      <c r="G27" s="39">
        <v>200</v>
      </c>
      <c r="H27" s="39">
        <v>4.7</v>
      </c>
      <c r="I27" s="39">
        <v>3.5</v>
      </c>
      <c r="J27" s="39">
        <v>12.5</v>
      </c>
      <c r="K27" s="39">
        <v>100.4</v>
      </c>
      <c r="L27" s="40" t="s">
        <v>85</v>
      </c>
      <c r="M27" s="39"/>
    </row>
    <row r="28" spans="1:13" ht="15" x14ac:dyDescent="0.25">
      <c r="A28" s="13"/>
      <c r="B28" s="14"/>
      <c r="C28" s="10"/>
      <c r="D28" s="7" t="s">
        <v>21</v>
      </c>
      <c r="E28" s="38" t="s">
        <v>38</v>
      </c>
      <c r="F28" s="39">
        <v>80</v>
      </c>
      <c r="G28" s="39">
        <v>100</v>
      </c>
      <c r="H28" s="39">
        <v>8</v>
      </c>
      <c r="I28" s="39">
        <v>0.8</v>
      </c>
      <c r="J28" s="39">
        <v>49.2</v>
      </c>
      <c r="K28" s="39">
        <v>235</v>
      </c>
      <c r="L28" s="40" t="s">
        <v>39</v>
      </c>
      <c r="M28" s="39"/>
    </row>
    <row r="29" spans="1:13" ht="15" x14ac:dyDescent="0.25">
      <c r="A29" s="13"/>
      <c r="B29" s="14"/>
      <c r="C29" s="10"/>
      <c r="D29" s="7"/>
      <c r="E29" s="56" t="s">
        <v>165</v>
      </c>
      <c r="F29" s="39">
        <v>40</v>
      </c>
      <c r="G29" s="39">
        <v>40</v>
      </c>
      <c r="H29" s="39">
        <v>4.8</v>
      </c>
      <c r="I29" s="39">
        <v>4</v>
      </c>
      <c r="J29" s="39">
        <v>0.3</v>
      </c>
      <c r="K29" s="39">
        <v>56.6</v>
      </c>
      <c r="L29" s="40"/>
      <c r="M29" s="39"/>
    </row>
    <row r="30" spans="1:13" ht="15" x14ac:dyDescent="0.25">
      <c r="A30" s="13"/>
      <c r="B30" s="14"/>
      <c r="C30" s="10"/>
      <c r="D30" s="6"/>
      <c r="E30" s="38"/>
      <c r="F30" s="39"/>
      <c r="G30" s="39"/>
      <c r="H30" s="39"/>
      <c r="I30" s="39"/>
      <c r="J30" s="39"/>
      <c r="K30" s="39"/>
      <c r="L30" s="40"/>
      <c r="M30" s="39"/>
    </row>
    <row r="31" spans="1:13" ht="15" x14ac:dyDescent="0.25">
      <c r="A31" s="13"/>
      <c r="B31" s="14"/>
      <c r="C31" s="10"/>
      <c r="D31" s="6"/>
      <c r="E31" s="38"/>
      <c r="F31" s="39"/>
      <c r="G31" s="39"/>
      <c r="H31" s="39"/>
      <c r="I31" s="39"/>
      <c r="J31" s="39"/>
      <c r="K31" s="39"/>
      <c r="L31" s="40"/>
      <c r="M31" s="39"/>
    </row>
    <row r="32" spans="1:13" ht="15" x14ac:dyDescent="0.25">
      <c r="A32" s="15"/>
      <c r="B32" s="16"/>
      <c r="C32" s="8"/>
      <c r="D32" s="67" t="s">
        <v>31</v>
      </c>
      <c r="E32" s="68"/>
      <c r="F32" s="69">
        <f>SUM(F25:F31)</f>
        <v>580</v>
      </c>
      <c r="G32" s="69">
        <f>SUM(G25:G31)</f>
        <v>650</v>
      </c>
      <c r="H32" s="69">
        <f t="shared" ref="H32" si="5">SUM(H25:H31)</f>
        <v>26.71</v>
      </c>
      <c r="I32" s="69">
        <f t="shared" ref="I32" si="6">SUM(I25:I31)</f>
        <v>21.2</v>
      </c>
      <c r="J32" s="69">
        <f t="shared" ref="J32" si="7">SUM(J25:J31)</f>
        <v>104.03</v>
      </c>
      <c r="K32" s="69">
        <f t="shared" ref="K32:M32" si="8">SUM(K25:K31)</f>
        <v>713.7</v>
      </c>
      <c r="L32" s="70"/>
      <c r="M32" s="69">
        <f t="shared" si="8"/>
        <v>0</v>
      </c>
    </row>
    <row r="33" spans="1:13" ht="15" x14ac:dyDescent="0.25">
      <c r="A33" s="12">
        <f>A25</f>
        <v>1</v>
      </c>
      <c r="B33" s="12">
        <f>B25</f>
        <v>2</v>
      </c>
      <c r="C33" s="9" t="s">
        <v>23</v>
      </c>
      <c r="D33" s="7"/>
      <c r="E33" s="48" t="s">
        <v>147</v>
      </c>
      <c r="F33" s="39">
        <v>60</v>
      </c>
      <c r="G33" s="39">
        <v>80</v>
      </c>
      <c r="H33" s="39">
        <v>0.8</v>
      </c>
      <c r="I33" s="39">
        <v>8.1</v>
      </c>
      <c r="J33" s="39">
        <v>5.7</v>
      </c>
      <c r="K33" s="39">
        <v>98.9</v>
      </c>
      <c r="L33" s="49" t="s">
        <v>148</v>
      </c>
      <c r="M33" s="39"/>
    </row>
    <row r="34" spans="1:13" ht="15" x14ac:dyDescent="0.25">
      <c r="A34" s="13"/>
      <c r="B34" s="14"/>
      <c r="C34" s="10"/>
      <c r="D34" s="7" t="s">
        <v>25</v>
      </c>
      <c r="E34" s="38" t="s">
        <v>46</v>
      </c>
      <c r="F34" s="39">
        <v>200</v>
      </c>
      <c r="G34" s="39">
        <v>250</v>
      </c>
      <c r="H34" s="39">
        <v>5.0999999999999996</v>
      </c>
      <c r="I34" s="39">
        <v>5.8</v>
      </c>
      <c r="J34" s="39">
        <v>10.8</v>
      </c>
      <c r="K34" s="39">
        <v>115.6</v>
      </c>
      <c r="L34" s="40" t="s">
        <v>86</v>
      </c>
      <c r="M34" s="39"/>
    </row>
    <row r="35" spans="1:13" ht="15" x14ac:dyDescent="0.25">
      <c r="A35" s="13"/>
      <c r="B35" s="14"/>
      <c r="C35" s="10"/>
      <c r="D35" s="7" t="s">
        <v>26</v>
      </c>
      <c r="E35" s="38" t="s">
        <v>47</v>
      </c>
      <c r="F35" s="39">
        <v>100</v>
      </c>
      <c r="G35" s="39">
        <v>100</v>
      </c>
      <c r="H35" s="39">
        <v>14.1</v>
      </c>
      <c r="I35" s="39">
        <v>5.7</v>
      </c>
      <c r="J35" s="39">
        <v>4.4000000000000004</v>
      </c>
      <c r="K35" s="39">
        <v>126.4</v>
      </c>
      <c r="L35" s="40" t="s">
        <v>87</v>
      </c>
      <c r="M35" s="39"/>
    </row>
    <row r="36" spans="1:13" ht="15" x14ac:dyDescent="0.25">
      <c r="A36" s="13"/>
      <c r="B36" s="14"/>
      <c r="C36" s="10"/>
      <c r="D36" s="7" t="s">
        <v>27</v>
      </c>
      <c r="E36" s="38" t="s">
        <v>48</v>
      </c>
      <c r="F36" s="39">
        <v>150</v>
      </c>
      <c r="G36" s="39">
        <v>200</v>
      </c>
      <c r="H36" s="39">
        <v>8.1999999999999993</v>
      </c>
      <c r="I36" s="39">
        <v>6.8</v>
      </c>
      <c r="J36" s="39">
        <v>35.9</v>
      </c>
      <c r="K36" s="39">
        <v>233.7</v>
      </c>
      <c r="L36" s="40" t="s">
        <v>88</v>
      </c>
      <c r="M36" s="39"/>
    </row>
    <row r="37" spans="1:13" ht="15" x14ac:dyDescent="0.25">
      <c r="A37" s="13"/>
      <c r="B37" s="14"/>
      <c r="C37" s="10"/>
      <c r="D37" s="7" t="s">
        <v>28</v>
      </c>
      <c r="E37" s="38" t="s">
        <v>49</v>
      </c>
      <c r="F37" s="39">
        <v>200</v>
      </c>
      <c r="G37" s="39">
        <v>200</v>
      </c>
      <c r="H37" s="39">
        <v>0.4</v>
      </c>
      <c r="I37" s="39">
        <v>0.4</v>
      </c>
      <c r="J37" s="39">
        <v>23.2</v>
      </c>
      <c r="K37" s="39">
        <v>96</v>
      </c>
      <c r="L37" s="40" t="s">
        <v>39</v>
      </c>
      <c r="M37" s="39"/>
    </row>
    <row r="38" spans="1:13" ht="15" x14ac:dyDescent="0.25">
      <c r="A38" s="13"/>
      <c r="B38" s="14"/>
      <c r="C38" s="10"/>
      <c r="D38" s="7" t="s">
        <v>29</v>
      </c>
      <c r="E38" s="38" t="s">
        <v>38</v>
      </c>
      <c r="F38" s="39">
        <v>80</v>
      </c>
      <c r="G38" s="39">
        <v>100</v>
      </c>
      <c r="H38" s="39">
        <v>8</v>
      </c>
      <c r="I38" s="39">
        <v>0.8</v>
      </c>
      <c r="J38" s="39">
        <v>49.2</v>
      </c>
      <c r="K38" s="39">
        <v>235</v>
      </c>
      <c r="L38" s="40" t="s">
        <v>39</v>
      </c>
      <c r="M38" s="39"/>
    </row>
    <row r="39" spans="1:13" ht="15" x14ac:dyDescent="0.25">
      <c r="A39" s="13"/>
      <c r="B39" s="14"/>
      <c r="C39" s="10"/>
      <c r="D39" s="7" t="s">
        <v>30</v>
      </c>
      <c r="E39" s="38"/>
      <c r="F39" s="39"/>
      <c r="G39" s="39"/>
      <c r="H39" s="39"/>
      <c r="I39" s="39"/>
      <c r="J39" s="39"/>
      <c r="K39" s="39"/>
      <c r="L39" s="40"/>
      <c r="M39" s="39"/>
    </row>
    <row r="40" spans="1:13" ht="15" x14ac:dyDescent="0.25">
      <c r="A40" s="13"/>
      <c r="B40" s="14"/>
      <c r="C40" s="10"/>
      <c r="D40" s="6"/>
      <c r="E40" s="38"/>
      <c r="F40" s="39"/>
      <c r="G40" s="39"/>
      <c r="H40" s="39"/>
      <c r="I40" s="39"/>
      <c r="J40" s="39"/>
      <c r="K40" s="39"/>
      <c r="L40" s="40"/>
      <c r="M40" s="39"/>
    </row>
    <row r="41" spans="1:13" ht="15" x14ac:dyDescent="0.25">
      <c r="A41" s="13"/>
      <c r="B41" s="14"/>
      <c r="C41" s="10"/>
      <c r="D41" s="6"/>
      <c r="E41" s="38"/>
      <c r="F41" s="39"/>
      <c r="G41" s="39"/>
      <c r="H41" s="39"/>
      <c r="I41" s="39"/>
      <c r="J41" s="39"/>
      <c r="K41" s="39"/>
      <c r="L41" s="40"/>
      <c r="M41" s="39"/>
    </row>
    <row r="42" spans="1:13" ht="15" x14ac:dyDescent="0.25">
      <c r="A42" s="15"/>
      <c r="B42" s="16"/>
      <c r="C42" s="8"/>
      <c r="D42" s="67" t="s">
        <v>31</v>
      </c>
      <c r="E42" s="68"/>
      <c r="F42" s="69">
        <f>SUM(F33:F41)</f>
        <v>790</v>
      </c>
      <c r="G42" s="69">
        <f>SUM(G34:G41)</f>
        <v>850</v>
      </c>
      <c r="H42" s="69">
        <f t="shared" ref="H42" si="9">SUM(H33:H41)</f>
        <v>36.599999999999994</v>
      </c>
      <c r="I42" s="69">
        <f t="shared" ref="I42" si="10">SUM(I33:I41)</f>
        <v>27.599999999999998</v>
      </c>
      <c r="J42" s="69">
        <f t="shared" ref="J42" si="11">SUM(J33:J41)</f>
        <v>129.19999999999999</v>
      </c>
      <c r="K42" s="69">
        <f t="shared" ref="K42:M42" si="12">SUM(K33:K41)</f>
        <v>905.59999999999991</v>
      </c>
      <c r="L42" s="70"/>
      <c r="M42" s="69">
        <f t="shared" si="12"/>
        <v>0</v>
      </c>
    </row>
    <row r="43" spans="1:13" ht="15.75" customHeight="1" thickBot="1" x14ac:dyDescent="0.25">
      <c r="A43" s="29">
        <f>A25</f>
        <v>1</v>
      </c>
      <c r="B43" s="29">
        <f>B25</f>
        <v>2</v>
      </c>
      <c r="C43" s="62" t="s">
        <v>4</v>
      </c>
      <c r="D43" s="63"/>
      <c r="E43" s="27"/>
      <c r="F43" s="28">
        <f>F32+F42</f>
        <v>1370</v>
      </c>
      <c r="G43" s="28">
        <f>G32+G42</f>
        <v>1500</v>
      </c>
      <c r="H43" s="28">
        <f t="shared" ref="H43" si="13">H32+H42</f>
        <v>63.309999999999995</v>
      </c>
      <c r="I43" s="28">
        <f t="shared" ref="I43" si="14">I32+I42</f>
        <v>48.8</v>
      </c>
      <c r="J43" s="28">
        <f t="shared" ref="J43" si="15">J32+J42</f>
        <v>233.23</v>
      </c>
      <c r="K43" s="28">
        <f t="shared" ref="K43:M43" si="16">K32+K42</f>
        <v>1619.3</v>
      </c>
      <c r="L43" s="28"/>
      <c r="M43" s="28">
        <f t="shared" si="16"/>
        <v>0</v>
      </c>
    </row>
    <row r="44" spans="1:13" ht="15.75" thickBot="1" x14ac:dyDescent="0.3">
      <c r="A44" s="17">
        <v>1</v>
      </c>
      <c r="B44" s="18">
        <v>3</v>
      </c>
      <c r="C44" s="19" t="s">
        <v>18</v>
      </c>
      <c r="D44" s="5"/>
      <c r="E44" s="38" t="s">
        <v>168</v>
      </c>
      <c r="F44" s="39">
        <v>15</v>
      </c>
      <c r="G44" s="39">
        <v>15</v>
      </c>
      <c r="H44" s="39">
        <v>3.5</v>
      </c>
      <c r="I44" s="39">
        <v>4.4000000000000004</v>
      </c>
      <c r="J44" s="39">
        <v>0</v>
      </c>
      <c r="K44" s="39">
        <v>53.8</v>
      </c>
      <c r="L44" s="40" t="s">
        <v>77</v>
      </c>
      <c r="M44" s="36"/>
    </row>
    <row r="45" spans="1:13" ht="15" x14ac:dyDescent="0.25">
      <c r="A45" s="20"/>
      <c r="B45" s="14"/>
      <c r="C45" s="10"/>
      <c r="D45" s="5" t="s">
        <v>19</v>
      </c>
      <c r="E45" s="35" t="s">
        <v>73</v>
      </c>
      <c r="F45" s="36">
        <v>200</v>
      </c>
      <c r="G45" s="36">
        <v>250</v>
      </c>
      <c r="H45" s="36">
        <v>6.9</v>
      </c>
      <c r="I45" s="36">
        <v>5.8</v>
      </c>
      <c r="J45" s="36">
        <v>32.1</v>
      </c>
      <c r="K45" s="36">
        <v>208.3</v>
      </c>
      <c r="L45" s="37" t="s">
        <v>89</v>
      </c>
      <c r="M45" s="39"/>
    </row>
    <row r="46" spans="1:13" ht="15" x14ac:dyDescent="0.25">
      <c r="A46" s="20"/>
      <c r="B46" s="14"/>
      <c r="C46" s="10"/>
      <c r="D46" s="7" t="s">
        <v>20</v>
      </c>
      <c r="E46" s="48" t="s">
        <v>160</v>
      </c>
      <c r="F46" s="39">
        <v>200</v>
      </c>
      <c r="G46" s="39">
        <v>200</v>
      </c>
      <c r="H46" s="39">
        <v>1.6</v>
      </c>
      <c r="I46" s="39">
        <v>1.1000000000000001</v>
      </c>
      <c r="J46" s="39">
        <v>2.4</v>
      </c>
      <c r="K46" s="39">
        <v>25.6</v>
      </c>
      <c r="L46" s="49" t="s">
        <v>39</v>
      </c>
      <c r="M46" s="39"/>
    </row>
    <row r="47" spans="1:13" ht="15" x14ac:dyDescent="0.25">
      <c r="A47" s="20"/>
      <c r="B47" s="14"/>
      <c r="C47" s="10"/>
      <c r="D47" s="7" t="s">
        <v>21</v>
      </c>
      <c r="E47" s="38" t="s">
        <v>38</v>
      </c>
      <c r="F47" s="39">
        <v>80</v>
      </c>
      <c r="G47" s="39">
        <v>100</v>
      </c>
      <c r="H47" s="39">
        <v>8</v>
      </c>
      <c r="I47" s="39">
        <v>0.8</v>
      </c>
      <c r="J47" s="39">
        <v>49.2</v>
      </c>
      <c r="K47" s="39">
        <v>235</v>
      </c>
      <c r="L47" s="40" t="s">
        <v>39</v>
      </c>
      <c r="M47" s="39"/>
    </row>
    <row r="48" spans="1:13" ht="15" x14ac:dyDescent="0.25">
      <c r="A48" s="20"/>
      <c r="B48" s="14"/>
      <c r="C48" s="10"/>
      <c r="D48" s="7" t="s">
        <v>22</v>
      </c>
      <c r="E48" s="38"/>
      <c r="F48" s="39"/>
      <c r="G48" s="39"/>
      <c r="H48" s="39"/>
      <c r="I48" s="39"/>
      <c r="J48" s="39"/>
      <c r="K48" s="39"/>
      <c r="L48" s="40"/>
      <c r="M48" s="39"/>
    </row>
    <row r="49" spans="1:13" ht="15" x14ac:dyDescent="0.25">
      <c r="A49" s="20"/>
      <c r="B49" s="14"/>
      <c r="C49" s="10"/>
      <c r="D49" s="6"/>
      <c r="E49" s="38"/>
      <c r="F49" s="39"/>
      <c r="G49" s="39"/>
      <c r="H49" s="39"/>
      <c r="I49" s="39"/>
      <c r="J49" s="39"/>
      <c r="K49" s="39"/>
      <c r="L49" s="40"/>
      <c r="M49" s="39"/>
    </row>
    <row r="50" spans="1:13" ht="15" x14ac:dyDescent="0.25">
      <c r="A50" s="20"/>
      <c r="B50" s="14"/>
      <c r="C50" s="10"/>
      <c r="D50" s="6"/>
      <c r="E50" s="47"/>
      <c r="F50" s="39"/>
      <c r="G50" s="39"/>
      <c r="H50" s="39"/>
      <c r="I50" s="39"/>
      <c r="J50" s="39"/>
      <c r="K50" s="39"/>
      <c r="L50" s="40"/>
      <c r="M50" s="39"/>
    </row>
    <row r="51" spans="1:13" ht="15" x14ac:dyDescent="0.25">
      <c r="A51" s="21"/>
      <c r="B51" s="16"/>
      <c r="C51" s="8"/>
      <c r="D51" s="67" t="s">
        <v>31</v>
      </c>
      <c r="E51" s="68"/>
      <c r="F51" s="69">
        <f>SUM(F44:F50)</f>
        <v>495</v>
      </c>
      <c r="G51" s="69">
        <f>SUM(G44:G50)</f>
        <v>565</v>
      </c>
      <c r="H51" s="69">
        <f t="shared" ref="H51" si="17">SUM(H44:H50)</f>
        <v>20</v>
      </c>
      <c r="I51" s="69">
        <f t="shared" ref="I51" si="18">SUM(I44:I50)</f>
        <v>12.1</v>
      </c>
      <c r="J51" s="69">
        <f t="shared" ref="J51" si="19">SUM(J44:J50)</f>
        <v>83.7</v>
      </c>
      <c r="K51" s="69">
        <f t="shared" ref="K51:M51" si="20">SUM(K44:K50)</f>
        <v>522.70000000000005</v>
      </c>
      <c r="L51" s="70"/>
      <c r="M51" s="69">
        <f t="shared" si="20"/>
        <v>0</v>
      </c>
    </row>
    <row r="52" spans="1:13" ht="15" x14ac:dyDescent="0.25">
      <c r="A52" s="22">
        <f>A44</f>
        <v>1</v>
      </c>
      <c r="B52" s="12">
        <f>B44</f>
        <v>3</v>
      </c>
      <c r="C52" s="9" t="s">
        <v>23</v>
      </c>
      <c r="D52" s="7"/>
      <c r="E52" s="48"/>
      <c r="F52" s="39"/>
      <c r="G52" s="39"/>
      <c r="H52" s="39"/>
      <c r="I52" s="39"/>
      <c r="J52" s="39"/>
      <c r="K52" s="39"/>
      <c r="L52" s="49"/>
      <c r="M52" s="39"/>
    </row>
    <row r="53" spans="1:13" ht="15" x14ac:dyDescent="0.25">
      <c r="A53" s="20"/>
      <c r="B53" s="14"/>
      <c r="C53" s="10"/>
      <c r="D53" s="7" t="s">
        <v>25</v>
      </c>
      <c r="E53" s="38" t="s">
        <v>60</v>
      </c>
      <c r="F53" s="39">
        <v>200</v>
      </c>
      <c r="G53" s="39">
        <v>250</v>
      </c>
      <c r="H53" s="39">
        <v>4.5999999999999996</v>
      </c>
      <c r="I53" s="39">
        <v>5.7</v>
      </c>
      <c r="J53" s="39">
        <v>11.6</v>
      </c>
      <c r="K53" s="39">
        <v>116.1</v>
      </c>
      <c r="L53" s="40" t="s">
        <v>91</v>
      </c>
      <c r="M53" s="39"/>
    </row>
    <row r="54" spans="1:13" ht="15" x14ac:dyDescent="0.25">
      <c r="A54" s="20"/>
      <c r="B54" s="14"/>
      <c r="C54" s="10"/>
      <c r="D54" s="7" t="s">
        <v>26</v>
      </c>
      <c r="E54" s="38" t="s">
        <v>92</v>
      </c>
      <c r="F54" s="39">
        <v>80</v>
      </c>
      <c r="G54" s="39">
        <v>100</v>
      </c>
      <c r="H54" s="39">
        <v>10.9</v>
      </c>
      <c r="I54" s="39">
        <v>9.6999999999999993</v>
      </c>
      <c r="J54" s="39">
        <v>5.4</v>
      </c>
      <c r="K54" s="39">
        <v>152.9</v>
      </c>
      <c r="L54" s="40" t="s">
        <v>93</v>
      </c>
      <c r="M54" s="39"/>
    </row>
    <row r="55" spans="1:13" ht="15" x14ac:dyDescent="0.25">
      <c r="A55" s="20"/>
      <c r="B55" s="14"/>
      <c r="C55" s="10"/>
      <c r="D55" s="7" t="s">
        <v>27</v>
      </c>
      <c r="E55" s="38" t="s">
        <v>41</v>
      </c>
      <c r="F55" s="39">
        <v>150</v>
      </c>
      <c r="G55" s="39">
        <v>200</v>
      </c>
      <c r="H55" s="39">
        <v>5.3</v>
      </c>
      <c r="I55" s="39">
        <v>4.9000000000000004</v>
      </c>
      <c r="J55" s="39">
        <v>32.799999999999997</v>
      </c>
      <c r="K55" s="39">
        <v>196.8</v>
      </c>
      <c r="L55" s="40" t="s">
        <v>94</v>
      </c>
      <c r="M55" s="39"/>
    </row>
    <row r="56" spans="1:13" ht="15" x14ac:dyDescent="0.25">
      <c r="A56" s="20"/>
      <c r="B56" s="14"/>
      <c r="C56" s="10"/>
      <c r="D56" s="7" t="s">
        <v>28</v>
      </c>
      <c r="E56" s="38" t="s">
        <v>42</v>
      </c>
      <c r="F56" s="39">
        <v>200</v>
      </c>
      <c r="G56" s="39">
        <v>200</v>
      </c>
      <c r="H56" s="39">
        <v>0.5</v>
      </c>
      <c r="I56" s="39">
        <v>0</v>
      </c>
      <c r="J56" s="39">
        <v>19.8</v>
      </c>
      <c r="K56" s="39">
        <v>81</v>
      </c>
      <c r="L56" s="40" t="s">
        <v>95</v>
      </c>
      <c r="M56" s="39"/>
    </row>
    <row r="57" spans="1:13" ht="15" x14ac:dyDescent="0.25">
      <c r="A57" s="20"/>
      <c r="B57" s="14"/>
      <c r="C57" s="10"/>
      <c r="D57" s="7" t="s">
        <v>29</v>
      </c>
      <c r="E57" s="38" t="s">
        <v>38</v>
      </c>
      <c r="F57" s="39">
        <v>80</v>
      </c>
      <c r="G57" s="39">
        <v>100</v>
      </c>
      <c r="H57" s="39">
        <v>8</v>
      </c>
      <c r="I57" s="39">
        <v>0.8</v>
      </c>
      <c r="J57" s="39">
        <v>49.2</v>
      </c>
      <c r="K57" s="39">
        <v>235</v>
      </c>
      <c r="L57" s="40" t="s">
        <v>39</v>
      </c>
      <c r="M57" s="39"/>
    </row>
    <row r="58" spans="1:13" ht="15" x14ac:dyDescent="0.25">
      <c r="A58" s="20"/>
      <c r="B58" s="14"/>
      <c r="C58" s="10"/>
      <c r="D58" s="7" t="s">
        <v>30</v>
      </c>
      <c r="E58" s="38"/>
      <c r="F58" s="39"/>
      <c r="G58" s="39"/>
      <c r="H58" s="39"/>
      <c r="I58" s="39"/>
      <c r="J58" s="39"/>
      <c r="K58" s="39"/>
      <c r="L58" s="40"/>
      <c r="M58" s="39"/>
    </row>
    <row r="59" spans="1:13" ht="15" x14ac:dyDescent="0.25">
      <c r="A59" s="20"/>
      <c r="B59" s="14"/>
      <c r="C59" s="10"/>
      <c r="D59" s="6"/>
      <c r="E59" s="38"/>
      <c r="F59" s="39"/>
      <c r="G59" s="39"/>
      <c r="H59" s="39"/>
      <c r="I59" s="39"/>
      <c r="J59" s="39"/>
      <c r="K59" s="39"/>
      <c r="L59" s="40"/>
      <c r="M59" s="39"/>
    </row>
    <row r="60" spans="1:13" ht="15" x14ac:dyDescent="0.25">
      <c r="A60" s="20"/>
      <c r="B60" s="14"/>
      <c r="C60" s="10"/>
      <c r="D60" s="6"/>
      <c r="E60" s="38"/>
      <c r="F60" s="39"/>
      <c r="G60" s="39"/>
      <c r="H60" s="39"/>
      <c r="I60" s="39"/>
      <c r="J60" s="39"/>
      <c r="K60" s="39"/>
      <c r="L60" s="40"/>
      <c r="M60" s="39"/>
    </row>
    <row r="61" spans="1:13" ht="15" x14ac:dyDescent="0.25">
      <c r="A61" s="21"/>
      <c r="B61" s="16"/>
      <c r="C61" s="8"/>
      <c r="D61" s="67" t="s">
        <v>31</v>
      </c>
      <c r="E61" s="68"/>
      <c r="F61" s="69">
        <f>SUM(F52:F60)</f>
        <v>710</v>
      </c>
      <c r="G61" s="69">
        <f>SUM(G52:G60)</f>
        <v>850</v>
      </c>
      <c r="H61" s="69">
        <f t="shared" ref="H61" si="21">SUM(H52:H60)</f>
        <v>29.3</v>
      </c>
      <c r="I61" s="69">
        <f t="shared" ref="I61" si="22">SUM(I52:I60)</f>
        <v>21.099999999999998</v>
      </c>
      <c r="J61" s="69">
        <f t="shared" ref="J61" si="23">SUM(J52:J60)</f>
        <v>118.8</v>
      </c>
      <c r="K61" s="69">
        <f t="shared" ref="K61:M61" si="24">SUM(K52:K60)</f>
        <v>781.8</v>
      </c>
      <c r="L61" s="70"/>
      <c r="M61" s="69">
        <f t="shared" si="24"/>
        <v>0</v>
      </c>
    </row>
    <row r="62" spans="1:13" ht="15.75" customHeight="1" x14ac:dyDescent="0.2">
      <c r="A62" s="25">
        <f>A44</f>
        <v>1</v>
      </c>
      <c r="B62" s="26">
        <f>B44</f>
        <v>3</v>
      </c>
      <c r="C62" s="62" t="s">
        <v>4</v>
      </c>
      <c r="D62" s="63"/>
      <c r="E62" s="27"/>
      <c r="F62" s="28">
        <f>F51+F61</f>
        <v>1205</v>
      </c>
      <c r="G62" s="28">
        <f>G51+G61</f>
        <v>1415</v>
      </c>
      <c r="H62" s="28">
        <f t="shared" ref="H62" si="25">H51+H61</f>
        <v>49.3</v>
      </c>
      <c r="I62" s="28">
        <f t="shared" ref="I62" si="26">I51+I61</f>
        <v>33.199999999999996</v>
      </c>
      <c r="J62" s="28">
        <f t="shared" ref="J62" si="27">J51+J61</f>
        <v>202.5</v>
      </c>
      <c r="K62" s="28">
        <f t="shared" ref="K62:M62" si="28">K51+K61</f>
        <v>1304.5</v>
      </c>
      <c r="L62" s="28"/>
      <c r="M62" s="28">
        <f t="shared" si="28"/>
        <v>0</v>
      </c>
    </row>
    <row r="63" spans="1:13" ht="15.75" thickBot="1" x14ac:dyDescent="0.3">
      <c r="A63" s="17">
        <v>1</v>
      </c>
      <c r="B63" s="18">
        <v>4</v>
      </c>
      <c r="C63" s="19" t="s">
        <v>18</v>
      </c>
      <c r="D63" s="5" t="s">
        <v>19</v>
      </c>
      <c r="E63" s="35" t="s">
        <v>96</v>
      </c>
      <c r="F63" s="36">
        <v>100</v>
      </c>
      <c r="G63" s="36">
        <v>150</v>
      </c>
      <c r="H63" s="36">
        <v>3.6</v>
      </c>
      <c r="I63" s="36">
        <v>4.7</v>
      </c>
      <c r="J63" s="36">
        <v>17</v>
      </c>
      <c r="K63" s="36">
        <v>124.5</v>
      </c>
      <c r="L63" s="37" t="s">
        <v>97</v>
      </c>
      <c r="M63" s="36"/>
    </row>
    <row r="64" spans="1:13" ht="15" x14ac:dyDescent="0.25">
      <c r="A64" s="20"/>
      <c r="B64" s="14"/>
      <c r="C64" s="10"/>
      <c r="D64" s="6"/>
      <c r="E64" s="50" t="s">
        <v>118</v>
      </c>
      <c r="F64" s="36">
        <v>10</v>
      </c>
      <c r="G64" s="36">
        <v>10</v>
      </c>
      <c r="H64" s="36">
        <v>0.01</v>
      </c>
      <c r="I64" s="36">
        <v>8.1999999999999993</v>
      </c>
      <c r="J64" s="36">
        <v>0.14000000000000001</v>
      </c>
      <c r="K64" s="36">
        <v>74.8</v>
      </c>
      <c r="L64" s="51" t="s">
        <v>90</v>
      </c>
      <c r="M64" s="39"/>
    </row>
    <row r="65" spans="1:13" ht="15" x14ac:dyDescent="0.25">
      <c r="A65" s="20"/>
      <c r="B65" s="14"/>
      <c r="C65" s="10"/>
      <c r="D65" s="7" t="s">
        <v>20</v>
      </c>
      <c r="E65" s="38" t="s">
        <v>52</v>
      </c>
      <c r="F65" s="39">
        <v>200</v>
      </c>
      <c r="G65" s="39">
        <v>200</v>
      </c>
      <c r="H65" s="39">
        <v>3.5</v>
      </c>
      <c r="I65" s="39">
        <v>3.3</v>
      </c>
      <c r="J65" s="39">
        <v>22.3</v>
      </c>
      <c r="K65" s="39">
        <v>133.4</v>
      </c>
      <c r="L65" s="40" t="s">
        <v>98</v>
      </c>
      <c r="M65" s="39"/>
    </row>
    <row r="66" spans="1:13" ht="15" x14ac:dyDescent="0.25">
      <c r="A66" s="20"/>
      <c r="B66" s="14"/>
      <c r="C66" s="10"/>
      <c r="D66" s="7" t="s">
        <v>21</v>
      </c>
      <c r="E66" s="38" t="s">
        <v>38</v>
      </c>
      <c r="F66" s="39">
        <v>80</v>
      </c>
      <c r="G66" s="39">
        <v>100</v>
      </c>
      <c r="H66" s="39">
        <v>8</v>
      </c>
      <c r="I66" s="39">
        <v>0.8</v>
      </c>
      <c r="J66" s="39">
        <v>49.2</v>
      </c>
      <c r="K66" s="39">
        <v>235</v>
      </c>
      <c r="L66" s="40" t="s">
        <v>39</v>
      </c>
      <c r="M66" s="39"/>
    </row>
    <row r="67" spans="1:13" ht="15" x14ac:dyDescent="0.25">
      <c r="A67" s="20"/>
      <c r="B67" s="14"/>
      <c r="C67" s="10"/>
      <c r="D67" s="7" t="s">
        <v>22</v>
      </c>
      <c r="E67" s="38" t="s">
        <v>57</v>
      </c>
      <c r="F67" s="39">
        <v>200</v>
      </c>
      <c r="G67" s="39">
        <v>200</v>
      </c>
      <c r="H67" s="39">
        <v>3.1</v>
      </c>
      <c r="I67" s="39">
        <v>1.1000000000000001</v>
      </c>
      <c r="J67" s="39">
        <v>42</v>
      </c>
      <c r="K67" s="39">
        <v>189.1</v>
      </c>
      <c r="L67" s="40" t="s">
        <v>39</v>
      </c>
      <c r="M67" s="39"/>
    </row>
    <row r="68" spans="1:13" ht="15" x14ac:dyDescent="0.25">
      <c r="A68" s="20"/>
      <c r="B68" s="14"/>
      <c r="C68" s="10"/>
      <c r="D68" s="6"/>
      <c r="E68" s="38"/>
      <c r="F68" s="39"/>
      <c r="G68" s="39"/>
      <c r="H68" s="39"/>
      <c r="I68" s="39"/>
      <c r="J68" s="39"/>
      <c r="K68" s="39"/>
      <c r="L68" s="40"/>
      <c r="M68" s="39"/>
    </row>
    <row r="69" spans="1:13" ht="15" x14ac:dyDescent="0.25">
      <c r="A69" s="20"/>
      <c r="B69" s="14"/>
      <c r="C69" s="10"/>
      <c r="D69" s="6"/>
      <c r="E69" s="38"/>
      <c r="F69" s="39"/>
      <c r="G69" s="39"/>
      <c r="H69" s="39"/>
      <c r="I69" s="39"/>
      <c r="J69" s="39"/>
      <c r="K69" s="39"/>
      <c r="L69" s="40"/>
      <c r="M69" s="39"/>
    </row>
    <row r="70" spans="1:13" ht="15" x14ac:dyDescent="0.25">
      <c r="A70" s="21"/>
      <c r="B70" s="16"/>
      <c r="C70" s="8"/>
      <c r="D70" s="67" t="s">
        <v>31</v>
      </c>
      <c r="E70" s="68"/>
      <c r="F70" s="69">
        <f>SUM(F63:F69)</f>
        <v>590</v>
      </c>
      <c r="G70" s="69">
        <f>SUM(G63:G69)</f>
        <v>660</v>
      </c>
      <c r="H70" s="69">
        <f t="shared" ref="H70" si="29">SUM(H63:H69)</f>
        <v>18.21</v>
      </c>
      <c r="I70" s="69">
        <f t="shared" ref="I70" si="30">SUM(I63:I69)</f>
        <v>18.100000000000001</v>
      </c>
      <c r="J70" s="69">
        <f t="shared" ref="J70" si="31">SUM(J63:J69)</f>
        <v>130.63999999999999</v>
      </c>
      <c r="K70" s="69">
        <f t="shared" ref="K70:M70" si="32">SUM(K63:K69)</f>
        <v>756.80000000000007</v>
      </c>
      <c r="L70" s="70"/>
      <c r="M70" s="69">
        <f t="shared" si="32"/>
        <v>0</v>
      </c>
    </row>
    <row r="71" spans="1:13" ht="15" x14ac:dyDescent="0.25">
      <c r="A71" s="22">
        <f>A63</f>
        <v>1</v>
      </c>
      <c r="B71" s="12">
        <f>B63</f>
        <v>4</v>
      </c>
      <c r="C71" s="9" t="s">
        <v>23</v>
      </c>
      <c r="D71" s="7"/>
      <c r="E71" s="48" t="s">
        <v>145</v>
      </c>
      <c r="F71" s="39">
        <v>80</v>
      </c>
      <c r="G71" s="39">
        <v>100</v>
      </c>
      <c r="H71" s="39">
        <v>1.57</v>
      </c>
      <c r="I71" s="39">
        <v>4.1900000000000004</v>
      </c>
      <c r="J71" s="39">
        <v>8.61</v>
      </c>
      <c r="K71" s="39">
        <v>79.099999999999994</v>
      </c>
      <c r="L71" s="49" t="s">
        <v>146</v>
      </c>
      <c r="M71" s="39"/>
    </row>
    <row r="72" spans="1:13" ht="15" x14ac:dyDescent="0.25">
      <c r="A72" s="20"/>
      <c r="B72" s="14"/>
      <c r="C72" s="10"/>
      <c r="D72" s="7" t="s">
        <v>25</v>
      </c>
      <c r="E72" s="38" t="s">
        <v>53</v>
      </c>
      <c r="F72" s="39">
        <v>200</v>
      </c>
      <c r="G72" s="39">
        <v>250</v>
      </c>
      <c r="H72" s="39">
        <v>7.9</v>
      </c>
      <c r="I72" s="39">
        <v>3.84</v>
      </c>
      <c r="J72" s="39">
        <v>12.44</v>
      </c>
      <c r="K72" s="39">
        <v>115.7</v>
      </c>
      <c r="L72" s="40" t="s">
        <v>99</v>
      </c>
      <c r="M72" s="39"/>
    </row>
    <row r="73" spans="1:13" ht="15" x14ac:dyDescent="0.25">
      <c r="A73" s="20"/>
      <c r="B73" s="14"/>
      <c r="C73" s="10"/>
      <c r="D73" s="7" t="s">
        <v>26</v>
      </c>
      <c r="E73" s="38" t="s">
        <v>100</v>
      </c>
      <c r="F73" s="39">
        <v>200</v>
      </c>
      <c r="G73" s="39">
        <v>200</v>
      </c>
      <c r="H73" s="39">
        <v>15.3</v>
      </c>
      <c r="I73" s="39">
        <v>14.7</v>
      </c>
      <c r="J73" s="39">
        <v>38.6</v>
      </c>
      <c r="K73" s="39">
        <v>348.2</v>
      </c>
      <c r="L73" s="40" t="s">
        <v>101</v>
      </c>
      <c r="M73" s="39"/>
    </row>
    <row r="74" spans="1:13" ht="15" x14ac:dyDescent="0.25">
      <c r="A74" s="20"/>
      <c r="B74" s="14"/>
      <c r="C74" s="10"/>
      <c r="D74" s="7" t="s">
        <v>27</v>
      </c>
      <c r="E74" s="38"/>
      <c r="F74" s="39"/>
      <c r="G74" s="39"/>
      <c r="H74" s="39"/>
      <c r="I74" s="39"/>
      <c r="J74" s="39"/>
      <c r="K74" s="39"/>
      <c r="L74" s="40"/>
      <c r="M74" s="39"/>
    </row>
    <row r="75" spans="1:13" ht="15" x14ac:dyDescent="0.25">
      <c r="A75" s="20"/>
      <c r="B75" s="14"/>
      <c r="C75" s="10"/>
      <c r="D75" s="7" t="s">
        <v>28</v>
      </c>
      <c r="E75" s="38" t="s">
        <v>54</v>
      </c>
      <c r="F75" s="39">
        <v>200</v>
      </c>
      <c r="G75" s="39">
        <v>200</v>
      </c>
      <c r="H75" s="39">
        <v>0.6</v>
      </c>
      <c r="I75" s="39">
        <v>0.2</v>
      </c>
      <c r="J75" s="39">
        <v>15.2</v>
      </c>
      <c r="K75" s="39">
        <v>65.3</v>
      </c>
      <c r="L75" s="40" t="s">
        <v>102</v>
      </c>
      <c r="M75" s="39"/>
    </row>
    <row r="76" spans="1:13" ht="15" x14ac:dyDescent="0.25">
      <c r="A76" s="20"/>
      <c r="B76" s="14"/>
      <c r="C76" s="10"/>
      <c r="D76" s="7" t="s">
        <v>29</v>
      </c>
      <c r="E76" s="38" t="s">
        <v>38</v>
      </c>
      <c r="F76" s="39">
        <v>80</v>
      </c>
      <c r="G76" s="39">
        <v>100</v>
      </c>
      <c r="H76" s="39">
        <v>8</v>
      </c>
      <c r="I76" s="39">
        <v>0.8</v>
      </c>
      <c r="J76" s="39">
        <v>49.2</v>
      </c>
      <c r="K76" s="39">
        <v>235</v>
      </c>
      <c r="L76" s="40" t="s">
        <v>39</v>
      </c>
      <c r="M76" s="39"/>
    </row>
    <row r="77" spans="1:13" ht="15" x14ac:dyDescent="0.25">
      <c r="A77" s="20"/>
      <c r="B77" s="14"/>
      <c r="C77" s="10"/>
      <c r="D77" s="7" t="s">
        <v>30</v>
      </c>
      <c r="E77" s="38"/>
      <c r="F77" s="39"/>
      <c r="G77" s="39"/>
      <c r="H77" s="39"/>
      <c r="I77" s="39"/>
      <c r="J77" s="39"/>
      <c r="K77" s="39"/>
      <c r="L77" s="40"/>
      <c r="M77" s="39"/>
    </row>
    <row r="78" spans="1:13" ht="15" x14ac:dyDescent="0.25">
      <c r="A78" s="20"/>
      <c r="B78" s="14"/>
      <c r="C78" s="10"/>
      <c r="D78" s="6"/>
      <c r="E78" s="38"/>
      <c r="F78" s="39"/>
      <c r="G78" s="39"/>
      <c r="H78" s="39"/>
      <c r="I78" s="39"/>
      <c r="J78" s="39"/>
      <c r="K78" s="39"/>
      <c r="L78" s="40"/>
      <c r="M78" s="39"/>
    </row>
    <row r="79" spans="1:13" ht="15" x14ac:dyDescent="0.25">
      <c r="A79" s="20"/>
      <c r="B79" s="14"/>
      <c r="C79" s="10"/>
      <c r="D79" s="6"/>
      <c r="E79" s="38"/>
      <c r="F79" s="39"/>
      <c r="G79" s="39"/>
      <c r="H79" s="39"/>
      <c r="I79" s="39"/>
      <c r="J79" s="39"/>
      <c r="K79" s="39"/>
      <c r="L79" s="40"/>
      <c r="M79" s="39"/>
    </row>
    <row r="80" spans="1:13" ht="15" x14ac:dyDescent="0.25">
      <c r="A80" s="21"/>
      <c r="B80" s="16"/>
      <c r="C80" s="8"/>
      <c r="D80" s="67" t="s">
        <v>31</v>
      </c>
      <c r="E80" s="68"/>
      <c r="F80" s="69">
        <f>SUM(F71:F79)</f>
        <v>760</v>
      </c>
      <c r="G80" s="69">
        <f>SUM(G72:G79)</f>
        <v>750</v>
      </c>
      <c r="H80" s="69">
        <f t="shared" ref="H80" si="33">SUM(H71:H79)</f>
        <v>33.370000000000005</v>
      </c>
      <c r="I80" s="69">
        <f t="shared" ref="I80" si="34">SUM(I71:I79)</f>
        <v>23.73</v>
      </c>
      <c r="J80" s="69">
        <f t="shared" ref="J80" si="35">SUM(J71:J79)</f>
        <v>124.05</v>
      </c>
      <c r="K80" s="69">
        <f t="shared" ref="K80:M80" si="36">SUM(K71:K79)</f>
        <v>843.3</v>
      </c>
      <c r="L80" s="70"/>
      <c r="M80" s="69">
        <f t="shared" si="36"/>
        <v>0</v>
      </c>
    </row>
    <row r="81" spans="1:13" ht="15.75" customHeight="1" thickBot="1" x14ac:dyDescent="0.25">
      <c r="A81" s="25">
        <f>A63</f>
        <v>1</v>
      </c>
      <c r="B81" s="26">
        <f>B63</f>
        <v>4</v>
      </c>
      <c r="C81" s="62" t="s">
        <v>4</v>
      </c>
      <c r="D81" s="63"/>
      <c r="E81" s="27"/>
      <c r="F81" s="28">
        <f>F70+F80</f>
        <v>1350</v>
      </c>
      <c r="G81" s="28">
        <f>G70+G80</f>
        <v>1410</v>
      </c>
      <c r="H81" s="28">
        <f t="shared" ref="H81" si="37">H70+H80</f>
        <v>51.580000000000005</v>
      </c>
      <c r="I81" s="28">
        <f t="shared" ref="I81" si="38">I70+I80</f>
        <v>41.83</v>
      </c>
      <c r="J81" s="28">
        <f t="shared" ref="J81" si="39">J70+J80</f>
        <v>254.69</v>
      </c>
      <c r="K81" s="28">
        <f t="shared" ref="K81:M81" si="40">K70+K80</f>
        <v>1600.1</v>
      </c>
      <c r="L81" s="28"/>
      <c r="M81" s="28">
        <f t="shared" si="40"/>
        <v>0</v>
      </c>
    </row>
    <row r="82" spans="1:13" ht="15.75" thickBot="1" x14ac:dyDescent="0.3">
      <c r="A82" s="17">
        <v>1</v>
      </c>
      <c r="B82" s="18">
        <v>5</v>
      </c>
      <c r="C82" s="19" t="s">
        <v>18</v>
      </c>
      <c r="D82" s="5"/>
      <c r="E82" s="50"/>
      <c r="F82" s="36"/>
      <c r="G82" s="36"/>
      <c r="H82" s="36"/>
      <c r="I82" s="36"/>
      <c r="J82" s="36"/>
      <c r="K82" s="36"/>
      <c r="L82" s="51"/>
      <c r="M82" s="36"/>
    </row>
    <row r="83" spans="1:13" ht="15" x14ac:dyDescent="0.25">
      <c r="A83" s="20"/>
      <c r="B83" s="14"/>
      <c r="C83" s="10"/>
      <c r="D83" s="5" t="s">
        <v>19</v>
      </c>
      <c r="E83" s="35" t="s">
        <v>55</v>
      </c>
      <c r="F83" s="36">
        <v>200</v>
      </c>
      <c r="G83" s="36">
        <v>250</v>
      </c>
      <c r="H83" s="36">
        <v>8.6</v>
      </c>
      <c r="I83" s="36">
        <v>11.3</v>
      </c>
      <c r="J83" s="36">
        <v>34.299999999999997</v>
      </c>
      <c r="K83" s="36">
        <v>272.8</v>
      </c>
      <c r="L83" s="37" t="s">
        <v>104</v>
      </c>
      <c r="M83" s="39"/>
    </row>
    <row r="84" spans="1:13" ht="15" x14ac:dyDescent="0.25">
      <c r="A84" s="20"/>
      <c r="B84" s="14"/>
      <c r="C84" s="10"/>
      <c r="D84" s="7" t="s">
        <v>20</v>
      </c>
      <c r="E84" s="48" t="s">
        <v>160</v>
      </c>
      <c r="F84" s="39">
        <v>200</v>
      </c>
      <c r="G84" s="39">
        <v>200</v>
      </c>
      <c r="H84" s="39">
        <v>1.6</v>
      </c>
      <c r="I84" s="39">
        <v>1.1000000000000001</v>
      </c>
      <c r="J84" s="39">
        <v>2.4</v>
      </c>
      <c r="K84" s="39">
        <v>25.6</v>
      </c>
      <c r="L84" s="49" t="s">
        <v>39</v>
      </c>
      <c r="M84" s="39"/>
    </row>
    <row r="85" spans="1:13" ht="15" x14ac:dyDescent="0.25">
      <c r="A85" s="20"/>
      <c r="B85" s="14"/>
      <c r="C85" s="10"/>
      <c r="D85" s="7" t="s">
        <v>21</v>
      </c>
      <c r="E85" s="38" t="s">
        <v>38</v>
      </c>
      <c r="F85" s="39">
        <v>80</v>
      </c>
      <c r="G85" s="39">
        <v>100</v>
      </c>
      <c r="H85" s="39">
        <v>8</v>
      </c>
      <c r="I85" s="39">
        <v>0.8</v>
      </c>
      <c r="J85" s="39">
        <v>49.2</v>
      </c>
      <c r="K85" s="39">
        <v>235</v>
      </c>
      <c r="L85" s="40" t="s">
        <v>39</v>
      </c>
      <c r="M85" s="39"/>
    </row>
    <row r="86" spans="1:13" ht="15" x14ac:dyDescent="0.25">
      <c r="A86" s="20"/>
      <c r="B86" s="14"/>
      <c r="C86" s="57"/>
      <c r="D86" s="7" t="s">
        <v>22</v>
      </c>
      <c r="E86" s="38"/>
      <c r="F86" s="39"/>
      <c r="G86" s="39"/>
      <c r="H86" s="39"/>
      <c r="I86" s="39"/>
      <c r="J86" s="39"/>
      <c r="K86" s="39"/>
      <c r="L86" s="40"/>
      <c r="M86" s="39"/>
    </row>
    <row r="87" spans="1:13" ht="15" x14ac:dyDescent="0.25">
      <c r="A87" s="20"/>
      <c r="B87" s="14"/>
      <c r="C87" s="10"/>
      <c r="D87" s="6"/>
      <c r="E87" s="56" t="s">
        <v>45</v>
      </c>
      <c r="F87" s="39">
        <v>80</v>
      </c>
      <c r="G87" s="39">
        <v>100</v>
      </c>
      <c r="H87" s="39">
        <v>15.4</v>
      </c>
      <c r="I87" s="39">
        <v>11.7</v>
      </c>
      <c r="J87" s="39">
        <v>3</v>
      </c>
      <c r="K87" s="39">
        <v>182.5</v>
      </c>
      <c r="L87" s="40" t="s">
        <v>39</v>
      </c>
      <c r="M87" s="39"/>
    </row>
    <row r="88" spans="1:13" ht="15" x14ac:dyDescent="0.25">
      <c r="A88" s="20"/>
      <c r="B88" s="14"/>
      <c r="C88" s="10"/>
      <c r="D88" s="6"/>
      <c r="E88" s="38"/>
      <c r="F88" s="39"/>
      <c r="G88" s="39"/>
      <c r="H88" s="39"/>
      <c r="I88" s="39"/>
      <c r="J88" s="39"/>
      <c r="K88" s="39"/>
      <c r="L88" s="40"/>
      <c r="M88" s="39"/>
    </row>
    <row r="89" spans="1:13" ht="15" x14ac:dyDescent="0.25">
      <c r="A89" s="21"/>
      <c r="B89" s="16"/>
      <c r="C89" s="8"/>
      <c r="D89" s="67" t="s">
        <v>31</v>
      </c>
      <c r="E89" s="68"/>
      <c r="F89" s="69">
        <f>SUM(F82:F88)</f>
        <v>560</v>
      </c>
      <c r="G89" s="69">
        <f>SUM(G83:G88)</f>
        <v>650</v>
      </c>
      <c r="H89" s="69">
        <f t="shared" ref="H89" si="41">SUM(H82:H88)</f>
        <v>33.6</v>
      </c>
      <c r="I89" s="69">
        <f t="shared" ref="I89" si="42">SUM(I82:I88)</f>
        <v>24.9</v>
      </c>
      <c r="J89" s="69">
        <f t="shared" ref="J89" si="43">SUM(J82:J88)</f>
        <v>88.9</v>
      </c>
      <c r="K89" s="69">
        <f t="shared" ref="K89:M89" si="44">SUM(K82:K88)</f>
        <v>715.90000000000009</v>
      </c>
      <c r="L89" s="70"/>
      <c r="M89" s="69">
        <f t="shared" si="44"/>
        <v>0</v>
      </c>
    </row>
    <row r="90" spans="1:13" ht="15" x14ac:dyDescent="0.25">
      <c r="A90" s="22">
        <f>A82</f>
        <v>1</v>
      </c>
      <c r="B90" s="12">
        <f>B82</f>
        <v>5</v>
      </c>
      <c r="C90" s="9" t="s">
        <v>23</v>
      </c>
      <c r="D90" s="7"/>
      <c r="E90" s="48"/>
      <c r="F90" s="39"/>
      <c r="G90" s="39"/>
      <c r="H90" s="39"/>
      <c r="I90" s="39"/>
      <c r="J90" s="39"/>
      <c r="K90" s="39"/>
      <c r="L90" s="49"/>
      <c r="M90" s="39"/>
    </row>
    <row r="91" spans="1:13" ht="15" x14ac:dyDescent="0.25">
      <c r="A91" s="20"/>
      <c r="B91" s="14"/>
      <c r="C91" s="10"/>
      <c r="D91" s="7" t="s">
        <v>25</v>
      </c>
      <c r="E91" s="38" t="s">
        <v>50</v>
      </c>
      <c r="F91" s="39">
        <v>200</v>
      </c>
      <c r="G91" s="39">
        <v>250</v>
      </c>
      <c r="H91" s="39">
        <v>6.7</v>
      </c>
      <c r="I91" s="39">
        <v>4.5999999999999996</v>
      </c>
      <c r="J91" s="39">
        <v>16.3</v>
      </c>
      <c r="K91" s="39">
        <v>133.1</v>
      </c>
      <c r="L91" s="40" t="s">
        <v>106</v>
      </c>
      <c r="M91" s="39"/>
    </row>
    <row r="92" spans="1:13" ht="15" x14ac:dyDescent="0.25">
      <c r="A92" s="20"/>
      <c r="B92" s="14"/>
      <c r="C92" s="10"/>
      <c r="D92" s="7" t="s">
        <v>26</v>
      </c>
      <c r="E92" s="38" t="s">
        <v>43</v>
      </c>
      <c r="F92" s="39">
        <v>80</v>
      </c>
      <c r="G92" s="39">
        <v>80</v>
      </c>
      <c r="H92" s="39">
        <v>8.6999999999999993</v>
      </c>
      <c r="I92" s="39">
        <v>8.8000000000000007</v>
      </c>
      <c r="J92" s="39">
        <v>4.8</v>
      </c>
      <c r="K92" s="39">
        <v>133.1</v>
      </c>
      <c r="L92" s="40" t="s">
        <v>107</v>
      </c>
      <c r="M92" s="39"/>
    </row>
    <row r="93" spans="1:13" ht="15" x14ac:dyDescent="0.25">
      <c r="A93" s="20"/>
      <c r="B93" s="14"/>
      <c r="C93" s="10"/>
      <c r="D93" s="7" t="s">
        <v>27</v>
      </c>
      <c r="E93" s="38" t="s">
        <v>61</v>
      </c>
      <c r="F93" s="39">
        <v>150</v>
      </c>
      <c r="G93" s="39">
        <v>200</v>
      </c>
      <c r="H93" s="39">
        <v>3.1</v>
      </c>
      <c r="I93" s="39">
        <v>5.3</v>
      </c>
      <c r="J93" s="39">
        <v>19.8</v>
      </c>
      <c r="K93" s="39">
        <v>139.4</v>
      </c>
      <c r="L93" s="40" t="s">
        <v>108</v>
      </c>
      <c r="M93" s="39"/>
    </row>
    <row r="94" spans="1:13" ht="15" x14ac:dyDescent="0.25">
      <c r="A94" s="20"/>
      <c r="B94" s="14"/>
      <c r="C94" s="10"/>
      <c r="D94" s="7" t="s">
        <v>28</v>
      </c>
      <c r="E94" s="38" t="s">
        <v>62</v>
      </c>
      <c r="F94" s="39">
        <v>200</v>
      </c>
      <c r="G94" s="39">
        <v>200</v>
      </c>
      <c r="H94" s="39">
        <v>0.2</v>
      </c>
      <c r="I94" s="39">
        <v>1</v>
      </c>
      <c r="J94" s="39">
        <v>7.4</v>
      </c>
      <c r="K94" s="39">
        <v>39</v>
      </c>
      <c r="L94" s="40" t="s">
        <v>109</v>
      </c>
      <c r="M94" s="39"/>
    </row>
    <row r="95" spans="1:13" ht="15" x14ac:dyDescent="0.25">
      <c r="A95" s="20"/>
      <c r="B95" s="14"/>
      <c r="C95" s="10"/>
      <c r="D95" s="7" t="s">
        <v>29</v>
      </c>
      <c r="E95" s="38" t="s">
        <v>38</v>
      </c>
      <c r="F95" s="39">
        <v>80</v>
      </c>
      <c r="G95" s="39">
        <v>100</v>
      </c>
      <c r="H95" s="39">
        <v>15.4</v>
      </c>
      <c r="I95" s="39">
        <v>11.7</v>
      </c>
      <c r="J95" s="39">
        <v>3</v>
      </c>
      <c r="K95" s="39">
        <v>182.5</v>
      </c>
      <c r="L95" s="40" t="s">
        <v>39</v>
      </c>
      <c r="M95" s="39"/>
    </row>
    <row r="96" spans="1:13" ht="15" x14ac:dyDescent="0.25">
      <c r="A96" s="20"/>
      <c r="B96" s="14"/>
      <c r="C96" s="10"/>
      <c r="D96" s="7" t="s">
        <v>30</v>
      </c>
      <c r="E96" s="38"/>
      <c r="F96" s="39"/>
      <c r="G96" s="39"/>
      <c r="H96" s="39"/>
      <c r="I96" s="39"/>
      <c r="J96" s="39"/>
      <c r="K96" s="39"/>
      <c r="L96" s="40"/>
      <c r="M96" s="39"/>
    </row>
    <row r="97" spans="1:13" ht="15" x14ac:dyDescent="0.25">
      <c r="A97" s="20"/>
      <c r="B97" s="14"/>
      <c r="C97" s="10"/>
      <c r="D97" s="6"/>
      <c r="E97" s="38"/>
      <c r="F97" s="39"/>
      <c r="G97" s="39"/>
      <c r="H97" s="39"/>
      <c r="I97" s="39"/>
      <c r="J97" s="39"/>
      <c r="K97" s="39"/>
      <c r="L97" s="40"/>
      <c r="M97" s="39"/>
    </row>
    <row r="98" spans="1:13" ht="15" x14ac:dyDescent="0.25">
      <c r="A98" s="20"/>
      <c r="B98" s="14"/>
      <c r="C98" s="10"/>
      <c r="D98" s="6"/>
      <c r="E98" s="38"/>
      <c r="F98" s="39"/>
      <c r="G98" s="39"/>
      <c r="H98" s="39"/>
      <c r="I98" s="39"/>
      <c r="J98" s="39"/>
      <c r="K98" s="39"/>
      <c r="L98" s="40"/>
      <c r="M98" s="39"/>
    </row>
    <row r="99" spans="1:13" ht="15" x14ac:dyDescent="0.25">
      <c r="A99" s="21"/>
      <c r="B99" s="16"/>
      <c r="C99" s="8"/>
      <c r="D99" s="67" t="s">
        <v>31</v>
      </c>
      <c r="E99" s="68"/>
      <c r="F99" s="69">
        <f>SUM(F90:F98)</f>
        <v>710</v>
      </c>
      <c r="G99" s="69">
        <f>SUM(G90:G98)</f>
        <v>830</v>
      </c>
      <c r="H99" s="69">
        <f t="shared" ref="H99" si="45">SUM(H90:H98)</f>
        <v>34.1</v>
      </c>
      <c r="I99" s="69">
        <f t="shared" ref="I99" si="46">SUM(I90:I98)</f>
        <v>31.4</v>
      </c>
      <c r="J99" s="69">
        <f t="shared" ref="J99" si="47">SUM(J90:J98)</f>
        <v>51.300000000000004</v>
      </c>
      <c r="K99" s="69">
        <f t="shared" ref="K99:M99" si="48">SUM(K90:K98)</f>
        <v>627.1</v>
      </c>
      <c r="L99" s="70"/>
      <c r="M99" s="69">
        <f t="shared" si="48"/>
        <v>0</v>
      </c>
    </row>
    <row r="100" spans="1:13" ht="15.75" customHeight="1" thickBot="1" x14ac:dyDescent="0.25">
      <c r="A100" s="25">
        <f>A82</f>
        <v>1</v>
      </c>
      <c r="B100" s="26">
        <f>B82</f>
        <v>5</v>
      </c>
      <c r="C100" s="62" t="s">
        <v>4</v>
      </c>
      <c r="D100" s="63"/>
      <c r="E100" s="27"/>
      <c r="F100" s="28">
        <f>F89+F99</f>
        <v>1270</v>
      </c>
      <c r="G100" s="28"/>
      <c r="H100" s="28">
        <f t="shared" ref="H100" si="49">H89+H99</f>
        <v>67.7</v>
      </c>
      <c r="I100" s="28">
        <f t="shared" ref="I100" si="50">I89+I99</f>
        <v>56.3</v>
      </c>
      <c r="J100" s="28">
        <f t="shared" ref="J100" si="51">J89+J99</f>
        <v>140.20000000000002</v>
      </c>
      <c r="K100" s="28">
        <f t="shared" ref="K100:M100" si="52">K89+K99</f>
        <v>1343</v>
      </c>
      <c r="L100" s="28"/>
      <c r="M100" s="28">
        <f t="shared" si="52"/>
        <v>0</v>
      </c>
    </row>
    <row r="101" spans="1:13" ht="15.75" customHeight="1" thickBot="1" x14ac:dyDescent="0.3">
      <c r="A101" s="17">
        <v>1</v>
      </c>
      <c r="B101" s="18">
        <v>6</v>
      </c>
      <c r="C101" s="19" t="s">
        <v>18</v>
      </c>
      <c r="D101" s="5" t="s">
        <v>19</v>
      </c>
      <c r="E101" s="35" t="s">
        <v>63</v>
      </c>
      <c r="F101" s="36">
        <v>150</v>
      </c>
      <c r="G101" s="36">
        <v>200</v>
      </c>
      <c r="H101" s="36">
        <v>16.899999999999999</v>
      </c>
      <c r="I101" s="36">
        <v>25.6</v>
      </c>
      <c r="J101" s="36">
        <v>4.3</v>
      </c>
      <c r="K101" s="36">
        <v>316</v>
      </c>
      <c r="L101" s="37" t="s">
        <v>110</v>
      </c>
      <c r="M101" s="36"/>
    </row>
    <row r="102" spans="1:13" ht="15.75" customHeight="1" x14ac:dyDescent="0.25">
      <c r="A102" s="20"/>
      <c r="B102" s="14"/>
      <c r="C102" s="10"/>
      <c r="D102" s="6"/>
      <c r="E102" s="46" t="s">
        <v>76</v>
      </c>
      <c r="F102" s="36">
        <v>15</v>
      </c>
      <c r="G102" s="36">
        <v>15</v>
      </c>
      <c r="H102" s="36">
        <v>3.5</v>
      </c>
      <c r="I102" s="36">
        <v>4.4000000000000004</v>
      </c>
      <c r="J102" s="36">
        <v>0</v>
      </c>
      <c r="K102" s="36">
        <v>53.8</v>
      </c>
      <c r="L102" s="40" t="s">
        <v>77</v>
      </c>
      <c r="M102" s="39"/>
    </row>
    <row r="103" spans="1:13" ht="15.75" customHeight="1" x14ac:dyDescent="0.25">
      <c r="A103" s="20"/>
      <c r="B103" s="14"/>
      <c r="C103" s="10"/>
      <c r="D103" s="7" t="s">
        <v>20</v>
      </c>
      <c r="E103" s="38" t="s">
        <v>56</v>
      </c>
      <c r="F103" s="39">
        <v>200</v>
      </c>
      <c r="G103" s="39">
        <v>200</v>
      </c>
      <c r="H103" s="39">
        <v>0.2</v>
      </c>
      <c r="I103" s="39">
        <v>0</v>
      </c>
      <c r="J103" s="39">
        <v>6.5</v>
      </c>
      <c r="K103" s="39">
        <v>26.8</v>
      </c>
      <c r="L103" s="40" t="s">
        <v>105</v>
      </c>
      <c r="M103" s="39"/>
    </row>
    <row r="104" spans="1:13" ht="15.75" customHeight="1" x14ac:dyDescent="0.25">
      <c r="A104" s="20"/>
      <c r="B104" s="14"/>
      <c r="C104" s="10"/>
      <c r="D104" s="7" t="s">
        <v>21</v>
      </c>
      <c r="E104" s="38" t="s">
        <v>38</v>
      </c>
      <c r="F104" s="39">
        <v>80</v>
      </c>
      <c r="G104" s="39">
        <v>100</v>
      </c>
      <c r="H104" s="39">
        <v>15.4</v>
      </c>
      <c r="I104" s="39">
        <v>11.7</v>
      </c>
      <c r="J104" s="39">
        <v>3</v>
      </c>
      <c r="K104" s="39">
        <v>182.5</v>
      </c>
      <c r="L104" s="40" t="s">
        <v>39</v>
      </c>
      <c r="M104" s="39"/>
    </row>
    <row r="105" spans="1:13" ht="15.75" customHeight="1" x14ac:dyDescent="0.25">
      <c r="A105" s="20"/>
      <c r="B105" s="14"/>
      <c r="C105" s="10"/>
      <c r="D105" s="7" t="s">
        <v>22</v>
      </c>
      <c r="E105" s="56" t="s">
        <v>59</v>
      </c>
      <c r="F105" s="39">
        <v>200</v>
      </c>
      <c r="G105" s="39">
        <v>200</v>
      </c>
      <c r="H105" s="39">
        <v>0.8</v>
      </c>
      <c r="I105" s="39">
        <v>0.8</v>
      </c>
      <c r="J105" s="39">
        <v>19.600000000000001</v>
      </c>
      <c r="K105" s="39">
        <v>88.8</v>
      </c>
      <c r="L105" s="40" t="s">
        <v>39</v>
      </c>
      <c r="M105" s="39"/>
    </row>
    <row r="106" spans="1:13" ht="15.75" customHeight="1" x14ac:dyDescent="0.25">
      <c r="A106" s="20"/>
      <c r="B106" s="14"/>
      <c r="C106" s="10"/>
      <c r="D106" s="6"/>
      <c r="E106" s="56"/>
      <c r="F106" s="39"/>
      <c r="G106" s="39"/>
      <c r="H106" s="39"/>
      <c r="I106" s="39"/>
      <c r="J106" s="39"/>
      <c r="K106" s="39"/>
      <c r="L106" s="49"/>
      <c r="M106" s="39"/>
    </row>
    <row r="107" spans="1:13" ht="15.75" customHeight="1" x14ac:dyDescent="0.25">
      <c r="A107" s="20"/>
      <c r="B107" s="14"/>
      <c r="C107" s="10"/>
      <c r="D107" s="6"/>
      <c r="E107" s="38"/>
      <c r="F107" s="39"/>
      <c r="G107" s="39"/>
      <c r="H107" s="39"/>
      <c r="I107" s="39"/>
      <c r="J107" s="39"/>
      <c r="K107" s="39"/>
      <c r="L107" s="40"/>
      <c r="M107" s="39"/>
    </row>
    <row r="108" spans="1:13" ht="15.75" customHeight="1" x14ac:dyDescent="0.25">
      <c r="A108" s="21"/>
      <c r="B108" s="16"/>
      <c r="C108" s="8"/>
      <c r="D108" s="67" t="s">
        <v>31</v>
      </c>
      <c r="E108" s="68"/>
      <c r="F108" s="69">
        <f t="shared" ref="F108:K108" si="53">SUM(F101:F107)</f>
        <v>645</v>
      </c>
      <c r="G108" s="69">
        <f>SUM(G101:G107)</f>
        <v>715</v>
      </c>
      <c r="H108" s="69">
        <f t="shared" si="53"/>
        <v>36.799999999999997</v>
      </c>
      <c r="I108" s="69">
        <f t="shared" si="53"/>
        <v>42.5</v>
      </c>
      <c r="J108" s="69">
        <f t="shared" si="53"/>
        <v>33.400000000000006</v>
      </c>
      <c r="K108" s="69">
        <f t="shared" si="53"/>
        <v>667.9</v>
      </c>
      <c r="L108" s="70"/>
      <c r="M108" s="69">
        <f t="shared" ref="M108:M127" si="54">SUM(M101:M107)</f>
        <v>0</v>
      </c>
    </row>
    <row r="109" spans="1:13" ht="15.75" customHeight="1" x14ac:dyDescent="0.25">
      <c r="A109" s="22">
        <f t="shared" ref="A109:B109" si="55">A101</f>
        <v>1</v>
      </c>
      <c r="B109" s="12">
        <f t="shared" si="55"/>
        <v>6</v>
      </c>
      <c r="C109" s="9" t="s">
        <v>23</v>
      </c>
      <c r="D109" s="7" t="s">
        <v>24</v>
      </c>
      <c r="E109" s="48" t="s">
        <v>149</v>
      </c>
      <c r="F109" s="39">
        <v>60</v>
      </c>
      <c r="G109" s="39">
        <v>80</v>
      </c>
      <c r="H109" s="39">
        <v>1.3</v>
      </c>
      <c r="I109" s="39">
        <v>4.3</v>
      </c>
      <c r="J109" s="39">
        <v>13.3</v>
      </c>
      <c r="K109" s="39">
        <v>97.9</v>
      </c>
      <c r="L109" s="49" t="s">
        <v>150</v>
      </c>
      <c r="M109" s="39"/>
    </row>
    <row r="110" spans="1:13" ht="15.75" customHeight="1" x14ac:dyDescent="0.25">
      <c r="A110" s="20"/>
      <c r="B110" s="14"/>
      <c r="C110" s="10"/>
      <c r="D110" s="7" t="s">
        <v>25</v>
      </c>
      <c r="E110" s="48" t="s">
        <v>67</v>
      </c>
      <c r="F110" s="39">
        <v>200</v>
      </c>
      <c r="G110" s="39">
        <v>250</v>
      </c>
      <c r="H110" s="39">
        <v>5.2</v>
      </c>
      <c r="I110" s="39">
        <v>2.8</v>
      </c>
      <c r="J110" s="39">
        <v>18.5</v>
      </c>
      <c r="K110" s="39">
        <v>119.6</v>
      </c>
      <c r="L110" s="49" t="s">
        <v>111</v>
      </c>
      <c r="M110" s="39"/>
    </row>
    <row r="111" spans="1:13" ht="15.75" customHeight="1" x14ac:dyDescent="0.25">
      <c r="A111" s="20"/>
      <c r="B111" s="14"/>
      <c r="C111" s="10"/>
      <c r="D111" s="7" t="s">
        <v>26</v>
      </c>
      <c r="E111" s="48" t="s">
        <v>112</v>
      </c>
      <c r="F111" s="39">
        <v>150</v>
      </c>
      <c r="G111" s="39">
        <v>200</v>
      </c>
      <c r="H111" s="39">
        <v>4.5</v>
      </c>
      <c r="I111" s="39">
        <v>5.5</v>
      </c>
      <c r="J111" s="39">
        <v>26.5</v>
      </c>
      <c r="K111" s="39">
        <v>173.7</v>
      </c>
      <c r="L111" s="49" t="s">
        <v>113</v>
      </c>
      <c r="M111" s="39"/>
    </row>
    <row r="112" spans="1:13" ht="15.75" customHeight="1" x14ac:dyDescent="0.25">
      <c r="A112" s="20"/>
      <c r="B112" s="14"/>
      <c r="C112" s="10"/>
      <c r="D112" s="7" t="s">
        <v>27</v>
      </c>
      <c r="E112" s="48" t="s">
        <v>114</v>
      </c>
      <c r="F112" s="39">
        <v>75</v>
      </c>
      <c r="G112" s="39">
        <v>80</v>
      </c>
      <c r="H112" s="39">
        <v>14.3</v>
      </c>
      <c r="I112" s="39">
        <v>3.2</v>
      </c>
      <c r="J112" s="39">
        <v>10</v>
      </c>
      <c r="K112" s="39">
        <v>126.5</v>
      </c>
      <c r="L112" s="49" t="s">
        <v>115</v>
      </c>
      <c r="M112" s="39"/>
    </row>
    <row r="113" spans="1:13" ht="15.75" customHeight="1" x14ac:dyDescent="0.25">
      <c r="A113" s="20"/>
      <c r="B113" s="14"/>
      <c r="C113" s="10"/>
      <c r="D113" s="7" t="s">
        <v>28</v>
      </c>
      <c r="E113" s="38" t="s">
        <v>42</v>
      </c>
      <c r="F113" s="39">
        <v>200</v>
      </c>
      <c r="G113" s="39">
        <v>200</v>
      </c>
      <c r="H113" s="39">
        <v>0.5</v>
      </c>
      <c r="I113" s="39">
        <v>0</v>
      </c>
      <c r="J113" s="39">
        <v>19.8</v>
      </c>
      <c r="K113" s="39">
        <v>81</v>
      </c>
      <c r="L113" s="40" t="s">
        <v>95</v>
      </c>
      <c r="M113" s="39"/>
    </row>
    <row r="114" spans="1:13" ht="15.75" customHeight="1" x14ac:dyDescent="0.25">
      <c r="A114" s="20"/>
      <c r="B114" s="14"/>
      <c r="C114" s="10"/>
      <c r="D114" s="7" t="s">
        <v>29</v>
      </c>
      <c r="E114" s="38" t="s">
        <v>38</v>
      </c>
      <c r="F114" s="39">
        <v>80</v>
      </c>
      <c r="G114" s="39">
        <v>100</v>
      </c>
      <c r="H114" s="39">
        <v>15.4</v>
      </c>
      <c r="I114" s="39">
        <v>11.7</v>
      </c>
      <c r="J114" s="39">
        <v>3</v>
      </c>
      <c r="K114" s="39">
        <v>182.5</v>
      </c>
      <c r="L114" s="40" t="s">
        <v>39</v>
      </c>
      <c r="M114" s="39"/>
    </row>
    <row r="115" spans="1:13" ht="15.75" customHeight="1" x14ac:dyDescent="0.25">
      <c r="A115" s="20"/>
      <c r="B115" s="14"/>
      <c r="C115" s="10"/>
      <c r="D115" s="7" t="s">
        <v>30</v>
      </c>
      <c r="E115" s="38"/>
      <c r="F115" s="39"/>
      <c r="G115" s="39"/>
      <c r="H115" s="39"/>
      <c r="I115" s="39"/>
      <c r="J115" s="39"/>
      <c r="K115" s="39"/>
      <c r="L115" s="40"/>
      <c r="M115" s="39"/>
    </row>
    <row r="116" spans="1:13" ht="15.75" customHeight="1" x14ac:dyDescent="0.25">
      <c r="A116" s="20"/>
      <c r="B116" s="14"/>
      <c r="C116" s="10"/>
      <c r="D116" s="6"/>
      <c r="E116" s="38"/>
      <c r="F116" s="39"/>
      <c r="G116" s="39"/>
      <c r="H116" s="39"/>
      <c r="I116" s="39"/>
      <c r="J116" s="39"/>
      <c r="K116" s="39"/>
      <c r="L116" s="40"/>
      <c r="M116" s="39"/>
    </row>
    <row r="117" spans="1:13" ht="15.75" customHeight="1" x14ac:dyDescent="0.25">
      <c r="A117" s="20"/>
      <c r="B117" s="14"/>
      <c r="C117" s="10"/>
      <c r="D117" s="6"/>
      <c r="E117" s="38"/>
      <c r="F117" s="39"/>
      <c r="G117" s="39"/>
      <c r="H117" s="39"/>
      <c r="I117" s="39"/>
      <c r="J117" s="39"/>
      <c r="K117" s="39"/>
      <c r="L117" s="40"/>
      <c r="M117" s="39"/>
    </row>
    <row r="118" spans="1:13" ht="15.75" customHeight="1" x14ac:dyDescent="0.25">
      <c r="A118" s="21"/>
      <c r="B118" s="16"/>
      <c r="C118" s="8"/>
      <c r="D118" s="67" t="s">
        <v>31</v>
      </c>
      <c r="E118" s="68"/>
      <c r="F118" s="69">
        <f t="shared" ref="F118:K118" si="56">SUM(F109:F117)</f>
        <v>765</v>
      </c>
      <c r="G118" s="69">
        <f>SUM(G110:G117)</f>
        <v>830</v>
      </c>
      <c r="H118" s="69">
        <f t="shared" si="56"/>
        <v>41.2</v>
      </c>
      <c r="I118" s="69">
        <f t="shared" si="56"/>
        <v>27.5</v>
      </c>
      <c r="J118" s="69">
        <f t="shared" si="56"/>
        <v>91.1</v>
      </c>
      <c r="K118" s="69">
        <f t="shared" si="56"/>
        <v>781.2</v>
      </c>
      <c r="L118" s="70"/>
      <c r="M118" s="69">
        <f t="shared" ref="M118:M137" si="57">SUM(M109:M117)</f>
        <v>0</v>
      </c>
    </row>
    <row r="119" spans="1:13" ht="15.75" customHeight="1" thickBot="1" x14ac:dyDescent="0.25">
      <c r="A119" s="25">
        <f t="shared" ref="A119:B119" si="58">A101</f>
        <v>1</v>
      </c>
      <c r="B119" s="26">
        <f t="shared" si="58"/>
        <v>6</v>
      </c>
      <c r="C119" s="62" t="s">
        <v>4</v>
      </c>
      <c r="D119" s="63"/>
      <c r="E119" s="27"/>
      <c r="F119" s="28">
        <f t="shared" ref="F119:K119" si="59">F108+F118</f>
        <v>1410</v>
      </c>
      <c r="G119" s="28">
        <f>G108+G118</f>
        <v>1545</v>
      </c>
      <c r="H119" s="28">
        <f t="shared" si="59"/>
        <v>78</v>
      </c>
      <c r="I119" s="28">
        <f t="shared" si="59"/>
        <v>70</v>
      </c>
      <c r="J119" s="28">
        <f t="shared" si="59"/>
        <v>124.5</v>
      </c>
      <c r="K119" s="28">
        <f t="shared" si="59"/>
        <v>1449.1</v>
      </c>
      <c r="L119" s="28"/>
      <c r="M119" s="28">
        <f t="shared" ref="M119:M138" si="60">M108+M118</f>
        <v>0</v>
      </c>
    </row>
    <row r="120" spans="1:13" ht="15.75" customHeight="1" thickBot="1" x14ac:dyDescent="0.3">
      <c r="A120" s="17">
        <v>1</v>
      </c>
      <c r="B120" s="18">
        <v>7</v>
      </c>
      <c r="C120" s="19" t="s">
        <v>18</v>
      </c>
      <c r="D120" s="5"/>
      <c r="E120" s="50" t="s">
        <v>118</v>
      </c>
      <c r="F120" s="36">
        <v>10</v>
      </c>
      <c r="G120" s="36">
        <v>10</v>
      </c>
      <c r="H120" s="36">
        <v>0.01</v>
      </c>
      <c r="I120" s="36">
        <v>8.1999999999999993</v>
      </c>
      <c r="J120" s="36">
        <v>0.14000000000000001</v>
      </c>
      <c r="K120" s="36">
        <v>74.8</v>
      </c>
      <c r="L120" s="51" t="s">
        <v>90</v>
      </c>
      <c r="M120" s="36"/>
    </row>
    <row r="121" spans="1:13" ht="15.75" customHeight="1" x14ac:dyDescent="0.25">
      <c r="A121" s="20"/>
      <c r="B121" s="14"/>
      <c r="C121" s="10"/>
      <c r="D121" s="5" t="s">
        <v>19</v>
      </c>
      <c r="E121" s="50" t="s">
        <v>64</v>
      </c>
      <c r="F121" s="36">
        <v>200</v>
      </c>
      <c r="G121" s="36">
        <v>250</v>
      </c>
      <c r="H121" s="36">
        <v>6.12</v>
      </c>
      <c r="I121" s="36">
        <v>5.62</v>
      </c>
      <c r="J121" s="36">
        <v>23</v>
      </c>
      <c r="K121" s="36">
        <v>166.85</v>
      </c>
      <c r="L121" s="51" t="s">
        <v>123</v>
      </c>
      <c r="M121" s="39"/>
    </row>
    <row r="122" spans="1:13" ht="15.75" customHeight="1" x14ac:dyDescent="0.25">
      <c r="A122" s="20"/>
      <c r="B122" s="14"/>
      <c r="C122" s="10"/>
      <c r="D122" s="7" t="s">
        <v>20</v>
      </c>
      <c r="E122" s="38" t="s">
        <v>37</v>
      </c>
      <c r="F122" s="39">
        <v>200</v>
      </c>
      <c r="G122" s="39">
        <v>200</v>
      </c>
      <c r="H122" s="39">
        <v>0.3</v>
      </c>
      <c r="I122" s="39">
        <v>0</v>
      </c>
      <c r="J122" s="39">
        <v>6.7</v>
      </c>
      <c r="K122" s="39">
        <v>27.9</v>
      </c>
      <c r="L122" s="40" t="s">
        <v>124</v>
      </c>
      <c r="M122" s="39"/>
    </row>
    <row r="123" spans="1:13" ht="15.75" customHeight="1" x14ac:dyDescent="0.25">
      <c r="A123" s="20"/>
      <c r="B123" s="14"/>
      <c r="C123" s="10"/>
      <c r="D123" s="7" t="s">
        <v>21</v>
      </c>
      <c r="E123" s="38" t="s">
        <v>38</v>
      </c>
      <c r="F123" s="39">
        <v>80</v>
      </c>
      <c r="G123" s="39">
        <v>100</v>
      </c>
      <c r="H123" s="39">
        <v>15.4</v>
      </c>
      <c r="I123" s="39">
        <v>11.7</v>
      </c>
      <c r="J123" s="39">
        <v>3</v>
      </c>
      <c r="K123" s="39">
        <v>182.5</v>
      </c>
      <c r="L123" s="40" t="s">
        <v>39</v>
      </c>
      <c r="M123" s="39"/>
    </row>
    <row r="124" spans="1:13" ht="15.75" customHeight="1" x14ac:dyDescent="0.25">
      <c r="A124" s="20"/>
      <c r="B124" s="14"/>
      <c r="C124" s="10"/>
      <c r="D124" s="7" t="s">
        <v>22</v>
      </c>
      <c r="E124" s="48"/>
      <c r="F124" s="39"/>
      <c r="G124" s="39"/>
      <c r="H124" s="39"/>
      <c r="I124" s="39"/>
      <c r="J124" s="39"/>
      <c r="K124" s="39"/>
      <c r="L124" s="49"/>
      <c r="M124" s="39"/>
    </row>
    <row r="125" spans="1:13" ht="15.75" customHeight="1" x14ac:dyDescent="0.25">
      <c r="A125" s="20"/>
      <c r="B125" s="14"/>
      <c r="C125" s="10"/>
      <c r="D125" s="6"/>
      <c r="E125" s="38" t="s">
        <v>116</v>
      </c>
      <c r="F125" s="39">
        <v>50</v>
      </c>
      <c r="G125" s="39">
        <v>50</v>
      </c>
      <c r="H125" s="39">
        <v>2.7</v>
      </c>
      <c r="I125" s="39">
        <v>9.4</v>
      </c>
      <c r="J125" s="39">
        <v>27.3</v>
      </c>
      <c r="K125" s="39">
        <v>204.2</v>
      </c>
      <c r="L125" s="40" t="s">
        <v>117</v>
      </c>
      <c r="M125" s="39"/>
    </row>
    <row r="126" spans="1:13" ht="15.75" customHeight="1" x14ac:dyDescent="0.25">
      <c r="A126" s="20"/>
      <c r="B126" s="14"/>
      <c r="C126" s="10"/>
      <c r="D126" s="6"/>
      <c r="E126" s="38"/>
      <c r="F126" s="39"/>
      <c r="G126" s="39"/>
      <c r="H126" s="39"/>
      <c r="I126" s="39"/>
      <c r="J126" s="39"/>
      <c r="K126" s="39"/>
      <c r="L126" s="40"/>
      <c r="M126" s="39"/>
    </row>
    <row r="127" spans="1:13" ht="15.75" customHeight="1" x14ac:dyDescent="0.25">
      <c r="A127" s="21"/>
      <c r="B127" s="16"/>
      <c r="C127" s="8"/>
      <c r="D127" s="67" t="s">
        <v>31</v>
      </c>
      <c r="E127" s="68"/>
      <c r="F127" s="69">
        <f t="shared" ref="F127:K127" si="61">SUM(F120:F126)</f>
        <v>540</v>
      </c>
      <c r="G127" s="69">
        <f>SUM(G121:G126)</f>
        <v>600</v>
      </c>
      <c r="H127" s="69">
        <f t="shared" si="61"/>
        <v>24.529999999999998</v>
      </c>
      <c r="I127" s="69">
        <f t="shared" si="61"/>
        <v>34.92</v>
      </c>
      <c r="J127" s="69">
        <f t="shared" si="61"/>
        <v>60.14</v>
      </c>
      <c r="K127" s="69">
        <f t="shared" si="61"/>
        <v>656.25</v>
      </c>
      <c r="L127" s="70"/>
      <c r="M127" s="69">
        <f t="shared" si="54"/>
        <v>0</v>
      </c>
    </row>
    <row r="128" spans="1:13" ht="15.75" customHeight="1" x14ac:dyDescent="0.25">
      <c r="A128" s="22">
        <f t="shared" ref="A128" si="62">A120</f>
        <v>1</v>
      </c>
      <c r="B128" s="12">
        <v>7</v>
      </c>
      <c r="C128" s="9" t="s">
        <v>23</v>
      </c>
      <c r="D128" s="7" t="s">
        <v>24</v>
      </c>
      <c r="E128" s="48"/>
      <c r="F128" s="39"/>
      <c r="G128" s="39"/>
      <c r="H128" s="39"/>
      <c r="I128" s="39"/>
      <c r="J128" s="39"/>
      <c r="K128" s="39"/>
      <c r="L128" s="49"/>
      <c r="M128" s="39"/>
    </row>
    <row r="129" spans="1:13" ht="15.75" customHeight="1" x14ac:dyDescent="0.25">
      <c r="A129" s="20"/>
      <c r="B129" s="14"/>
      <c r="C129" s="10"/>
      <c r="D129" s="7" t="s">
        <v>25</v>
      </c>
      <c r="E129" s="48" t="s">
        <v>119</v>
      </c>
      <c r="F129" s="39">
        <v>200</v>
      </c>
      <c r="G129" s="39">
        <v>250</v>
      </c>
      <c r="H129" s="39">
        <v>4.7</v>
      </c>
      <c r="I129" s="39">
        <v>5.6</v>
      </c>
      <c r="J129" s="39">
        <v>5.7</v>
      </c>
      <c r="K129" s="39">
        <v>92.2</v>
      </c>
      <c r="L129" s="49" t="s">
        <v>120</v>
      </c>
      <c r="M129" s="39"/>
    </row>
    <row r="130" spans="1:13" ht="15.75" customHeight="1" x14ac:dyDescent="0.25">
      <c r="A130" s="20"/>
      <c r="B130" s="14"/>
      <c r="C130" s="10"/>
      <c r="D130" s="7" t="s">
        <v>26</v>
      </c>
      <c r="E130" s="38" t="s">
        <v>40</v>
      </c>
      <c r="F130" s="39">
        <v>80</v>
      </c>
      <c r="G130" s="39">
        <v>100</v>
      </c>
      <c r="H130" s="39">
        <v>13.6</v>
      </c>
      <c r="I130" s="39">
        <v>13.2</v>
      </c>
      <c r="J130" s="39">
        <v>3.1</v>
      </c>
      <c r="K130" s="39">
        <v>185.7</v>
      </c>
      <c r="L130" s="40" t="s">
        <v>80</v>
      </c>
      <c r="M130" s="39"/>
    </row>
    <row r="131" spans="1:13" ht="15.75" customHeight="1" x14ac:dyDescent="0.25">
      <c r="A131" s="20"/>
      <c r="B131" s="14"/>
      <c r="C131" s="10"/>
      <c r="D131" s="7" t="s">
        <v>27</v>
      </c>
      <c r="E131" s="48" t="s">
        <v>41</v>
      </c>
      <c r="F131" s="39">
        <v>150</v>
      </c>
      <c r="G131" s="39">
        <v>200</v>
      </c>
      <c r="H131" s="39">
        <v>5.3</v>
      </c>
      <c r="I131" s="39">
        <v>4.9000000000000004</v>
      </c>
      <c r="J131" s="39">
        <v>32.799999999999997</v>
      </c>
      <c r="K131" s="39">
        <v>196.8</v>
      </c>
      <c r="L131" s="49" t="s">
        <v>94</v>
      </c>
      <c r="M131" s="39"/>
    </row>
    <row r="132" spans="1:13" ht="15.75" customHeight="1" x14ac:dyDescent="0.25">
      <c r="A132" s="20"/>
      <c r="B132" s="14"/>
      <c r="C132" s="10"/>
      <c r="D132" s="7" t="s">
        <v>28</v>
      </c>
      <c r="E132" s="48" t="s">
        <v>121</v>
      </c>
      <c r="F132" s="39">
        <v>200</v>
      </c>
      <c r="G132" s="39">
        <v>200</v>
      </c>
      <c r="H132" s="39">
        <v>0.2</v>
      </c>
      <c r="I132" s="39">
        <v>0.1</v>
      </c>
      <c r="J132" s="39">
        <v>9.9</v>
      </c>
      <c r="K132" s="39">
        <v>41.6</v>
      </c>
      <c r="L132" s="49" t="s">
        <v>122</v>
      </c>
      <c r="M132" s="39"/>
    </row>
    <row r="133" spans="1:13" ht="15.75" customHeight="1" x14ac:dyDescent="0.25">
      <c r="A133" s="20"/>
      <c r="B133" s="14"/>
      <c r="C133" s="10"/>
      <c r="D133" s="7" t="s">
        <v>29</v>
      </c>
      <c r="E133" s="38" t="s">
        <v>38</v>
      </c>
      <c r="F133" s="39">
        <v>80</v>
      </c>
      <c r="G133" s="39">
        <v>100</v>
      </c>
      <c r="H133" s="39">
        <v>15.4</v>
      </c>
      <c r="I133" s="39">
        <v>11.7</v>
      </c>
      <c r="J133" s="39">
        <v>3</v>
      </c>
      <c r="K133" s="39">
        <v>182.5</v>
      </c>
      <c r="L133" s="40" t="s">
        <v>39</v>
      </c>
      <c r="M133" s="39"/>
    </row>
    <row r="134" spans="1:13" ht="15.75" customHeight="1" x14ac:dyDescent="0.25">
      <c r="A134" s="20"/>
      <c r="B134" s="14"/>
      <c r="C134" s="10"/>
      <c r="D134" s="7" t="s">
        <v>30</v>
      </c>
      <c r="E134" s="38"/>
      <c r="F134" s="39"/>
      <c r="G134" s="39"/>
      <c r="H134" s="39"/>
      <c r="I134" s="39"/>
      <c r="J134" s="39"/>
      <c r="K134" s="39"/>
      <c r="L134" s="40"/>
      <c r="M134" s="39"/>
    </row>
    <row r="135" spans="1:13" ht="15.75" customHeight="1" x14ac:dyDescent="0.25">
      <c r="A135" s="20"/>
      <c r="B135" s="14"/>
      <c r="C135" s="10"/>
      <c r="D135" s="6"/>
      <c r="E135" s="38"/>
      <c r="F135" s="39"/>
      <c r="G135" s="39"/>
      <c r="H135" s="39"/>
      <c r="I135" s="39"/>
      <c r="J135" s="39"/>
      <c r="K135" s="39"/>
      <c r="L135" s="40"/>
      <c r="M135" s="39"/>
    </row>
    <row r="136" spans="1:13" ht="15.75" customHeight="1" x14ac:dyDescent="0.25">
      <c r="A136" s="20"/>
      <c r="B136" s="14"/>
      <c r="C136" s="10"/>
      <c r="D136" s="6"/>
      <c r="E136" s="38"/>
      <c r="F136" s="39"/>
      <c r="G136" s="39"/>
      <c r="H136" s="39"/>
      <c r="I136" s="39"/>
      <c r="J136" s="39"/>
      <c r="K136" s="39"/>
      <c r="L136" s="40"/>
      <c r="M136" s="39"/>
    </row>
    <row r="137" spans="1:13" ht="15.75" customHeight="1" x14ac:dyDescent="0.25">
      <c r="A137" s="21"/>
      <c r="B137" s="16"/>
      <c r="C137" s="8"/>
      <c r="D137" s="67" t="s">
        <v>31</v>
      </c>
      <c r="E137" s="68"/>
      <c r="F137" s="69">
        <f t="shared" ref="F137:K137" si="63">SUM(F128:F136)</f>
        <v>710</v>
      </c>
      <c r="G137" s="69">
        <f>SUM(G128:G136)</f>
        <v>850</v>
      </c>
      <c r="H137" s="69">
        <f t="shared" si="63"/>
        <v>39.200000000000003</v>
      </c>
      <c r="I137" s="69">
        <f t="shared" si="63"/>
        <v>35.5</v>
      </c>
      <c r="J137" s="69">
        <f t="shared" si="63"/>
        <v>54.499999999999993</v>
      </c>
      <c r="K137" s="69">
        <f t="shared" si="63"/>
        <v>698.8</v>
      </c>
      <c r="L137" s="70"/>
      <c r="M137" s="69">
        <f t="shared" si="57"/>
        <v>0</v>
      </c>
    </row>
    <row r="138" spans="1:13" ht="15.75" customHeight="1" thickBot="1" x14ac:dyDescent="0.25">
      <c r="A138" s="25">
        <f t="shared" ref="A138:B138" si="64">A120</f>
        <v>1</v>
      </c>
      <c r="B138" s="26">
        <f t="shared" si="64"/>
        <v>7</v>
      </c>
      <c r="C138" s="62" t="s">
        <v>4</v>
      </c>
      <c r="D138" s="63"/>
      <c r="E138" s="27"/>
      <c r="F138" s="28">
        <f t="shared" ref="F138:K138" si="65">F127+F137</f>
        <v>1250</v>
      </c>
      <c r="G138" s="28">
        <f>G127+G137</f>
        <v>1450</v>
      </c>
      <c r="H138" s="28">
        <f t="shared" si="65"/>
        <v>63.730000000000004</v>
      </c>
      <c r="I138" s="28">
        <f t="shared" si="65"/>
        <v>70.42</v>
      </c>
      <c r="J138" s="28">
        <f t="shared" si="65"/>
        <v>114.63999999999999</v>
      </c>
      <c r="K138" s="28">
        <f t="shared" si="65"/>
        <v>1355.05</v>
      </c>
      <c r="L138" s="28"/>
      <c r="M138" s="28">
        <f t="shared" si="60"/>
        <v>0</v>
      </c>
    </row>
    <row r="139" spans="1:13" ht="15" x14ac:dyDescent="0.25">
      <c r="A139" s="13">
        <v>2</v>
      </c>
      <c r="B139" s="14">
        <v>1</v>
      </c>
      <c r="C139" s="19" t="s">
        <v>18</v>
      </c>
      <c r="D139" s="5" t="s">
        <v>19</v>
      </c>
      <c r="E139" s="35" t="s">
        <v>141</v>
      </c>
      <c r="F139" s="36">
        <v>200</v>
      </c>
      <c r="G139" s="36">
        <v>250</v>
      </c>
      <c r="H139" s="36">
        <v>7.1</v>
      </c>
      <c r="I139" s="36">
        <v>5.8</v>
      </c>
      <c r="J139" s="36">
        <v>26.6</v>
      </c>
      <c r="K139" s="36">
        <v>187.3</v>
      </c>
      <c r="L139" s="37" t="s">
        <v>142</v>
      </c>
      <c r="M139" s="36"/>
    </row>
    <row r="140" spans="1:13" ht="15" x14ac:dyDescent="0.25">
      <c r="A140" s="13"/>
      <c r="B140" s="14"/>
      <c r="C140" s="57"/>
      <c r="D140" s="6"/>
      <c r="E140" s="38"/>
      <c r="F140" s="39"/>
      <c r="G140" s="39"/>
      <c r="H140" s="39"/>
      <c r="I140" s="39"/>
      <c r="J140" s="39"/>
      <c r="K140" s="39"/>
      <c r="L140" s="40"/>
      <c r="M140" s="39"/>
    </row>
    <row r="141" spans="1:13" ht="15" x14ac:dyDescent="0.25">
      <c r="A141" s="13"/>
      <c r="B141" s="14"/>
      <c r="C141" s="10"/>
      <c r="D141" s="7" t="s">
        <v>20</v>
      </c>
      <c r="E141" s="48" t="s">
        <v>160</v>
      </c>
      <c r="F141" s="39">
        <v>200</v>
      </c>
      <c r="G141" s="39">
        <v>200</v>
      </c>
      <c r="H141" s="39">
        <v>1.6</v>
      </c>
      <c r="I141" s="39">
        <v>1.1000000000000001</v>
      </c>
      <c r="J141" s="39">
        <v>2.4</v>
      </c>
      <c r="K141" s="39">
        <v>25.6</v>
      </c>
      <c r="L141" s="49" t="s">
        <v>39</v>
      </c>
      <c r="M141" s="39"/>
    </row>
    <row r="142" spans="1:13" ht="15" x14ac:dyDescent="0.25">
      <c r="A142" s="13"/>
      <c r="B142" s="14"/>
      <c r="C142" s="10"/>
      <c r="D142" s="7" t="s">
        <v>21</v>
      </c>
      <c r="E142" s="38" t="s">
        <v>38</v>
      </c>
      <c r="F142" s="39">
        <v>80</v>
      </c>
      <c r="G142" s="39">
        <v>100</v>
      </c>
      <c r="H142" s="39">
        <v>15.4</v>
      </c>
      <c r="I142" s="39">
        <v>11.7</v>
      </c>
      <c r="J142" s="39">
        <v>3</v>
      </c>
      <c r="K142" s="39">
        <v>182.5</v>
      </c>
      <c r="L142" s="40" t="s">
        <v>39</v>
      </c>
      <c r="M142" s="39"/>
    </row>
    <row r="143" spans="1:13" ht="15" x14ac:dyDescent="0.25">
      <c r="A143" s="13"/>
      <c r="B143" s="14"/>
      <c r="C143" s="10"/>
      <c r="D143" s="7" t="s">
        <v>22</v>
      </c>
      <c r="E143" s="38" t="s">
        <v>75</v>
      </c>
      <c r="F143" s="39">
        <v>140</v>
      </c>
      <c r="G143" s="39">
        <v>140</v>
      </c>
      <c r="H143" s="39">
        <v>1.1000000000000001</v>
      </c>
      <c r="I143" s="39">
        <v>0.3</v>
      </c>
      <c r="J143" s="39">
        <v>10.5</v>
      </c>
      <c r="K143" s="39">
        <v>49</v>
      </c>
      <c r="L143" s="40" t="s">
        <v>39</v>
      </c>
      <c r="M143" s="39"/>
    </row>
    <row r="144" spans="1:13" ht="15" x14ac:dyDescent="0.25">
      <c r="A144" s="13"/>
      <c r="B144" s="14"/>
      <c r="C144" s="10"/>
      <c r="D144" s="6"/>
      <c r="E144" s="48"/>
      <c r="F144" s="39"/>
      <c r="G144" s="39"/>
      <c r="H144" s="39"/>
      <c r="I144" s="39"/>
      <c r="J144" s="39"/>
      <c r="K144" s="39"/>
      <c r="L144" s="40"/>
      <c r="M144" s="39"/>
    </row>
    <row r="145" spans="1:13" ht="15" x14ac:dyDescent="0.25">
      <c r="A145" s="13"/>
      <c r="B145" s="14"/>
      <c r="C145" s="10"/>
      <c r="D145" s="6"/>
      <c r="E145" s="38"/>
      <c r="F145" s="39"/>
      <c r="G145" s="39"/>
      <c r="H145" s="39"/>
      <c r="I145" s="39"/>
      <c r="J145" s="39"/>
      <c r="K145" s="39"/>
      <c r="L145" s="40"/>
      <c r="M145" s="39"/>
    </row>
    <row r="146" spans="1:13" ht="15" x14ac:dyDescent="0.25">
      <c r="A146" s="15"/>
      <c r="B146" s="16"/>
      <c r="C146" s="8"/>
      <c r="D146" s="67" t="s">
        <v>31</v>
      </c>
      <c r="E146" s="68"/>
      <c r="F146" s="69">
        <f>SUM(F139:F145)</f>
        <v>620</v>
      </c>
      <c r="G146" s="69">
        <f>SUM(G139:G145)</f>
        <v>690</v>
      </c>
      <c r="H146" s="69">
        <f t="shared" ref="H146:K146" si="66">SUM(H139:H145)</f>
        <v>25.200000000000003</v>
      </c>
      <c r="I146" s="69">
        <f t="shared" si="66"/>
        <v>18.900000000000002</v>
      </c>
      <c r="J146" s="69">
        <f t="shared" si="66"/>
        <v>42.5</v>
      </c>
      <c r="K146" s="69">
        <f t="shared" si="66"/>
        <v>444.4</v>
      </c>
      <c r="L146" s="70"/>
      <c r="M146" s="69">
        <f t="shared" ref="M146" si="67">SUM(M139:M145)</f>
        <v>0</v>
      </c>
    </row>
    <row r="147" spans="1:13" ht="15" x14ac:dyDescent="0.25">
      <c r="A147" s="12">
        <f>A139</f>
        <v>2</v>
      </c>
      <c r="B147" s="12">
        <f>B139</f>
        <v>1</v>
      </c>
      <c r="C147" s="9" t="s">
        <v>23</v>
      </c>
      <c r="D147" s="7"/>
      <c r="E147" s="48" t="s">
        <v>149</v>
      </c>
      <c r="F147" s="39">
        <v>60</v>
      </c>
      <c r="G147" s="39">
        <v>80</v>
      </c>
      <c r="H147" s="39">
        <v>1.3</v>
      </c>
      <c r="I147" s="39">
        <v>4.3</v>
      </c>
      <c r="J147" s="39">
        <v>13.3</v>
      </c>
      <c r="K147" s="39">
        <v>97.9</v>
      </c>
      <c r="L147" s="49" t="s">
        <v>150</v>
      </c>
      <c r="M147" s="39"/>
    </row>
    <row r="148" spans="1:13" ht="15" x14ac:dyDescent="0.25">
      <c r="A148" s="13"/>
      <c r="B148" s="14"/>
      <c r="C148" s="10"/>
      <c r="D148" s="7" t="s">
        <v>25</v>
      </c>
      <c r="E148" s="38" t="s">
        <v>125</v>
      </c>
      <c r="F148" s="39">
        <v>200</v>
      </c>
      <c r="G148" s="39">
        <v>250</v>
      </c>
      <c r="H148" s="39">
        <v>5.8</v>
      </c>
      <c r="I148" s="39">
        <v>4.0999999999999996</v>
      </c>
      <c r="J148" s="39">
        <v>14.2</v>
      </c>
      <c r="K148" s="39">
        <v>116.9</v>
      </c>
      <c r="L148" s="40" t="s">
        <v>126</v>
      </c>
      <c r="M148" s="39"/>
    </row>
    <row r="149" spans="1:13" ht="15" x14ac:dyDescent="0.25">
      <c r="A149" s="13"/>
      <c r="B149" s="14"/>
      <c r="C149" s="10"/>
      <c r="D149" s="7" t="s">
        <v>26</v>
      </c>
      <c r="E149" s="38" t="s">
        <v>65</v>
      </c>
      <c r="F149" s="39">
        <v>200</v>
      </c>
      <c r="G149" s="39">
        <v>250</v>
      </c>
      <c r="H149" s="39">
        <v>20.100000000000001</v>
      </c>
      <c r="I149" s="39">
        <v>18.8</v>
      </c>
      <c r="J149" s="39">
        <v>17.2</v>
      </c>
      <c r="K149" s="39">
        <v>317.89999999999998</v>
      </c>
      <c r="L149" s="40" t="s">
        <v>127</v>
      </c>
      <c r="M149" s="39"/>
    </row>
    <row r="150" spans="1:13" ht="15" x14ac:dyDescent="0.25">
      <c r="A150" s="13"/>
      <c r="B150" s="14"/>
      <c r="C150" s="10"/>
      <c r="D150" s="7" t="s">
        <v>27</v>
      </c>
      <c r="E150" s="38"/>
      <c r="F150" s="39"/>
      <c r="G150" s="39"/>
      <c r="H150" s="39"/>
      <c r="I150" s="39"/>
      <c r="J150" s="39"/>
      <c r="K150" s="39"/>
      <c r="L150" s="40"/>
      <c r="M150" s="39"/>
    </row>
    <row r="151" spans="1:13" ht="15" x14ac:dyDescent="0.25">
      <c r="A151" s="13"/>
      <c r="B151" s="14"/>
      <c r="C151" s="10"/>
      <c r="D151" s="7" t="s">
        <v>28</v>
      </c>
      <c r="E151" s="38" t="s">
        <v>49</v>
      </c>
      <c r="F151" s="39">
        <v>200</v>
      </c>
      <c r="G151" s="39">
        <v>200</v>
      </c>
      <c r="H151" s="39">
        <v>0.4</v>
      </c>
      <c r="I151" s="39">
        <v>0.4</v>
      </c>
      <c r="J151" s="39">
        <v>23.2</v>
      </c>
      <c r="K151" s="39">
        <v>96</v>
      </c>
      <c r="L151" s="40" t="s">
        <v>128</v>
      </c>
      <c r="M151" s="39"/>
    </row>
    <row r="152" spans="1:13" ht="15" x14ac:dyDescent="0.25">
      <c r="A152" s="13"/>
      <c r="B152" s="14"/>
      <c r="C152" s="10"/>
      <c r="D152" s="7" t="s">
        <v>29</v>
      </c>
      <c r="E152" s="38" t="s">
        <v>38</v>
      </c>
      <c r="F152" s="39">
        <v>80</v>
      </c>
      <c r="G152" s="39">
        <v>100</v>
      </c>
      <c r="H152" s="39">
        <v>15.4</v>
      </c>
      <c r="I152" s="39">
        <v>11.7</v>
      </c>
      <c r="J152" s="39">
        <v>3</v>
      </c>
      <c r="K152" s="39">
        <v>182.5</v>
      </c>
      <c r="L152" s="40" t="s">
        <v>39</v>
      </c>
      <c r="M152" s="39"/>
    </row>
    <row r="153" spans="1:13" ht="15" x14ac:dyDescent="0.25">
      <c r="A153" s="13"/>
      <c r="B153" s="14"/>
      <c r="C153" s="10"/>
      <c r="D153" s="7" t="s">
        <v>30</v>
      </c>
      <c r="E153" s="38"/>
      <c r="F153" s="39"/>
      <c r="G153" s="39"/>
      <c r="H153" s="39"/>
      <c r="I153" s="39"/>
      <c r="J153" s="39"/>
      <c r="K153" s="39"/>
      <c r="L153" s="40"/>
      <c r="M153" s="39"/>
    </row>
    <row r="154" spans="1:13" ht="15" x14ac:dyDescent="0.25">
      <c r="A154" s="13"/>
      <c r="B154" s="14"/>
      <c r="C154" s="10"/>
      <c r="D154" s="6"/>
      <c r="E154" s="38"/>
      <c r="F154" s="39"/>
      <c r="G154" s="39"/>
      <c r="H154" s="39"/>
      <c r="I154" s="39"/>
      <c r="J154" s="39"/>
      <c r="K154" s="39"/>
      <c r="L154" s="40"/>
      <c r="M154" s="39"/>
    </row>
    <row r="155" spans="1:13" ht="15" x14ac:dyDescent="0.25">
      <c r="A155" s="13"/>
      <c r="B155" s="14"/>
      <c r="C155" s="10"/>
      <c r="D155" s="6"/>
      <c r="E155" s="38"/>
      <c r="F155" s="39"/>
      <c r="G155" s="39"/>
      <c r="H155" s="39"/>
      <c r="I155" s="39"/>
      <c r="J155" s="39"/>
      <c r="K155" s="39"/>
      <c r="L155" s="40"/>
      <c r="M155" s="39"/>
    </row>
    <row r="156" spans="1:13" ht="15" x14ac:dyDescent="0.25">
      <c r="A156" s="15"/>
      <c r="B156" s="16"/>
      <c r="C156" s="8"/>
      <c r="D156" s="67" t="s">
        <v>31</v>
      </c>
      <c r="E156" s="68"/>
      <c r="F156" s="69">
        <f>SUM(F147:F155)</f>
        <v>740</v>
      </c>
      <c r="G156" s="69">
        <f>SUM(G147:G155)</f>
        <v>880</v>
      </c>
      <c r="H156" s="69">
        <f t="shared" ref="H156:K156" si="68">SUM(H147:H155)</f>
        <v>43</v>
      </c>
      <c r="I156" s="69">
        <f t="shared" si="68"/>
        <v>39.299999999999997</v>
      </c>
      <c r="J156" s="69">
        <f t="shared" si="68"/>
        <v>70.900000000000006</v>
      </c>
      <c r="K156" s="69">
        <f t="shared" si="68"/>
        <v>811.2</v>
      </c>
      <c r="L156" s="70"/>
      <c r="M156" s="69">
        <f t="shared" ref="M156" si="69">SUM(M147:M155)</f>
        <v>0</v>
      </c>
    </row>
    <row r="157" spans="1:13" ht="15.75" thickBot="1" x14ac:dyDescent="0.25">
      <c r="A157" s="29">
        <f>A139</f>
        <v>2</v>
      </c>
      <c r="B157" s="29">
        <f>B139</f>
        <v>1</v>
      </c>
      <c r="C157" s="62" t="s">
        <v>4</v>
      </c>
      <c r="D157" s="63"/>
      <c r="E157" s="27"/>
      <c r="F157" s="28">
        <f>F146+F156</f>
        <v>1360</v>
      </c>
      <c r="G157" s="28">
        <f>G146+G156</f>
        <v>1570</v>
      </c>
      <c r="H157" s="28">
        <f t="shared" ref="H157" si="70">H146+H156</f>
        <v>68.2</v>
      </c>
      <c r="I157" s="28">
        <f t="shared" ref="I157" si="71">I146+I156</f>
        <v>58.2</v>
      </c>
      <c r="J157" s="28">
        <f t="shared" ref="J157" si="72">J146+J156</f>
        <v>113.4</v>
      </c>
      <c r="K157" s="28">
        <f t="shared" ref="K157:M157" si="73">K146+K156</f>
        <v>1255.5999999999999</v>
      </c>
      <c r="L157" s="28"/>
      <c r="M157" s="28">
        <f t="shared" si="73"/>
        <v>0</v>
      </c>
    </row>
    <row r="158" spans="1:13" ht="15.75" thickBot="1" x14ac:dyDescent="0.3">
      <c r="A158" s="17">
        <v>2</v>
      </c>
      <c r="B158" s="18">
        <v>2</v>
      </c>
      <c r="C158" s="19" t="s">
        <v>18</v>
      </c>
      <c r="D158" s="5"/>
      <c r="E158" s="50" t="s">
        <v>118</v>
      </c>
      <c r="F158" s="36">
        <v>10</v>
      </c>
      <c r="G158" s="36">
        <v>10</v>
      </c>
      <c r="H158" s="36">
        <v>0.01</v>
      </c>
      <c r="I158" s="36">
        <v>8.1999999999999993</v>
      </c>
      <c r="J158" s="36">
        <v>0.14000000000000001</v>
      </c>
      <c r="K158" s="36">
        <v>74.8</v>
      </c>
      <c r="L158" s="51" t="s">
        <v>90</v>
      </c>
      <c r="M158" s="39"/>
    </row>
    <row r="159" spans="1:13" ht="15" x14ac:dyDescent="0.25">
      <c r="A159" s="20"/>
      <c r="B159" s="14"/>
      <c r="C159" s="10"/>
      <c r="D159" s="5" t="s">
        <v>19</v>
      </c>
      <c r="E159" s="48" t="s">
        <v>143</v>
      </c>
      <c r="F159" s="39">
        <v>200</v>
      </c>
      <c r="G159" s="39">
        <v>250</v>
      </c>
      <c r="H159" s="39">
        <v>5.3</v>
      </c>
      <c r="I159" s="39">
        <v>5.4</v>
      </c>
      <c r="J159" s="39">
        <v>28.7</v>
      </c>
      <c r="K159" s="55">
        <v>184.5</v>
      </c>
      <c r="L159" s="55" t="s">
        <v>144</v>
      </c>
      <c r="M159" s="39"/>
    </row>
    <row r="160" spans="1:13" ht="15" x14ac:dyDescent="0.25">
      <c r="A160" s="20"/>
      <c r="B160" s="14"/>
      <c r="C160" s="10"/>
      <c r="D160" s="7" t="s">
        <v>20</v>
      </c>
      <c r="E160" s="38" t="s">
        <v>56</v>
      </c>
      <c r="F160" s="39">
        <v>200</v>
      </c>
      <c r="G160" s="39">
        <v>200</v>
      </c>
      <c r="H160" s="39">
        <v>0.2</v>
      </c>
      <c r="I160" s="39">
        <v>0</v>
      </c>
      <c r="J160" s="39">
        <v>6.5</v>
      </c>
      <c r="K160" s="39">
        <v>26.8</v>
      </c>
      <c r="L160" s="40" t="s">
        <v>105</v>
      </c>
      <c r="M160" s="39"/>
    </row>
    <row r="161" spans="1:13" ht="15.75" customHeight="1" x14ac:dyDescent="0.25">
      <c r="A161" s="20"/>
      <c r="B161" s="14"/>
      <c r="C161" s="10"/>
      <c r="D161" s="7" t="s">
        <v>21</v>
      </c>
      <c r="E161" s="38" t="s">
        <v>38</v>
      </c>
      <c r="F161" s="39">
        <v>80</v>
      </c>
      <c r="G161" s="39">
        <v>100</v>
      </c>
      <c r="H161" s="39">
        <v>15.4</v>
      </c>
      <c r="I161" s="39">
        <v>11.7</v>
      </c>
      <c r="J161" s="39">
        <v>3</v>
      </c>
      <c r="K161" s="39">
        <v>182.5</v>
      </c>
      <c r="L161" s="40" t="s">
        <v>39</v>
      </c>
      <c r="M161" s="39"/>
    </row>
    <row r="162" spans="1:13" ht="15.75" thickBot="1" x14ac:dyDescent="0.3">
      <c r="A162" s="20"/>
      <c r="B162" s="14"/>
      <c r="C162" s="10"/>
      <c r="D162" s="7" t="s">
        <v>22</v>
      </c>
      <c r="E162" s="56"/>
      <c r="F162" s="39"/>
      <c r="G162" s="39"/>
      <c r="H162" s="39"/>
      <c r="I162" s="39"/>
      <c r="J162" s="39"/>
      <c r="K162" s="39"/>
      <c r="L162" s="40"/>
      <c r="M162" s="39"/>
    </row>
    <row r="163" spans="1:13" ht="15" x14ac:dyDescent="0.25">
      <c r="A163" s="20"/>
      <c r="B163" s="14"/>
      <c r="C163" s="10"/>
      <c r="D163" s="6"/>
      <c r="E163" s="46" t="s">
        <v>76</v>
      </c>
      <c r="F163" s="36">
        <v>15</v>
      </c>
      <c r="G163" s="36">
        <v>15</v>
      </c>
      <c r="H163" s="36">
        <v>3.5</v>
      </c>
      <c r="I163" s="36">
        <v>4.4000000000000004</v>
      </c>
      <c r="J163" s="36">
        <v>0</v>
      </c>
      <c r="K163" s="36">
        <v>53.8</v>
      </c>
      <c r="L163" s="37" t="s">
        <v>77</v>
      </c>
      <c r="M163" s="39"/>
    </row>
    <row r="164" spans="1:13" ht="15" x14ac:dyDescent="0.25">
      <c r="A164" s="20"/>
      <c r="B164" s="14"/>
      <c r="C164" s="10"/>
      <c r="D164" s="6"/>
      <c r="E164" s="38"/>
      <c r="F164" s="39"/>
      <c r="G164" s="39"/>
      <c r="H164" s="39"/>
      <c r="I164" s="39"/>
      <c r="J164" s="39"/>
      <c r="K164" s="39"/>
      <c r="L164" s="40"/>
      <c r="M164" s="39"/>
    </row>
    <row r="165" spans="1:13" ht="15" x14ac:dyDescent="0.25">
      <c r="A165" s="21"/>
      <c r="B165" s="16"/>
      <c r="C165" s="8"/>
      <c r="D165" s="67" t="s">
        <v>31</v>
      </c>
      <c r="E165" s="68"/>
      <c r="F165" s="69">
        <f>SUM(F158:F164)</f>
        <v>505</v>
      </c>
      <c r="G165" s="69">
        <f>SUM(G158:G164)</f>
        <v>575</v>
      </c>
      <c r="H165" s="69">
        <f t="shared" ref="H165:K165" si="74">SUM(H158:H164)</f>
        <v>24.41</v>
      </c>
      <c r="I165" s="69">
        <f t="shared" si="74"/>
        <v>29.699999999999996</v>
      </c>
      <c r="J165" s="69">
        <f t="shared" si="74"/>
        <v>38.340000000000003</v>
      </c>
      <c r="K165" s="69">
        <f t="shared" si="74"/>
        <v>522.4</v>
      </c>
      <c r="L165" s="70"/>
      <c r="M165" s="69">
        <f t="shared" ref="M165" si="75">SUM(M158:M164)</f>
        <v>0</v>
      </c>
    </row>
    <row r="166" spans="1:13" ht="15" x14ac:dyDescent="0.25">
      <c r="A166" s="22">
        <f>A158</f>
        <v>2</v>
      </c>
      <c r="B166" s="12">
        <f>B158</f>
        <v>2</v>
      </c>
      <c r="C166" s="9" t="s">
        <v>23</v>
      </c>
      <c r="D166" s="7"/>
      <c r="E166" s="38"/>
      <c r="F166" s="39"/>
      <c r="G166" s="39"/>
      <c r="H166" s="39"/>
      <c r="I166" s="39"/>
      <c r="J166" s="39"/>
      <c r="K166" s="39"/>
      <c r="L166" s="40"/>
      <c r="M166" s="39"/>
    </row>
    <row r="167" spans="1:13" ht="15" x14ac:dyDescent="0.25">
      <c r="A167" s="20"/>
      <c r="B167" s="14"/>
      <c r="C167" s="10"/>
      <c r="D167" s="7" t="s">
        <v>25</v>
      </c>
      <c r="E167" s="38" t="s">
        <v>46</v>
      </c>
      <c r="F167" s="39">
        <v>200</v>
      </c>
      <c r="G167" s="39">
        <v>250</v>
      </c>
      <c r="H167" s="39">
        <v>3</v>
      </c>
      <c r="I167" s="39">
        <v>5</v>
      </c>
      <c r="J167" s="39">
        <v>9</v>
      </c>
      <c r="K167" s="39">
        <v>295</v>
      </c>
      <c r="L167" s="40" t="s">
        <v>86</v>
      </c>
      <c r="M167" s="39"/>
    </row>
    <row r="168" spans="1:13" ht="15" x14ac:dyDescent="0.25">
      <c r="A168" s="20"/>
      <c r="B168" s="14"/>
      <c r="C168" s="10"/>
      <c r="D168" s="7" t="s">
        <v>26</v>
      </c>
      <c r="E168" s="38" t="s">
        <v>66</v>
      </c>
      <c r="F168" s="39">
        <v>80</v>
      </c>
      <c r="G168" s="39">
        <v>100</v>
      </c>
      <c r="H168" s="39">
        <v>12</v>
      </c>
      <c r="I168" s="39">
        <v>12.4</v>
      </c>
      <c r="J168" s="39">
        <v>1.9</v>
      </c>
      <c r="K168" s="39">
        <v>167.4</v>
      </c>
      <c r="L168" s="40" t="s">
        <v>107</v>
      </c>
      <c r="M168" s="39"/>
    </row>
    <row r="169" spans="1:13" ht="15" x14ac:dyDescent="0.25">
      <c r="A169" s="20"/>
      <c r="B169" s="14"/>
      <c r="C169" s="10"/>
      <c r="D169" s="7" t="s">
        <v>27</v>
      </c>
      <c r="E169" s="38" t="s">
        <v>41</v>
      </c>
      <c r="F169" s="39">
        <v>200</v>
      </c>
      <c r="G169" s="39">
        <v>250</v>
      </c>
      <c r="H169" s="39">
        <v>7.2</v>
      </c>
      <c r="I169" s="39">
        <v>7.3</v>
      </c>
      <c r="J169" s="39">
        <v>43.6</v>
      </c>
      <c r="K169" s="39">
        <v>269.3</v>
      </c>
      <c r="L169" s="40" t="s">
        <v>94</v>
      </c>
      <c r="M169" s="39"/>
    </row>
    <row r="170" spans="1:13" ht="15" x14ac:dyDescent="0.25">
      <c r="A170" s="20"/>
      <c r="B170" s="14"/>
      <c r="C170" s="10"/>
      <c r="D170" s="7" t="s">
        <v>28</v>
      </c>
      <c r="E170" s="38" t="s">
        <v>42</v>
      </c>
      <c r="F170" s="39">
        <v>200</v>
      </c>
      <c r="G170" s="39">
        <v>200</v>
      </c>
      <c r="H170" s="39">
        <v>0.5</v>
      </c>
      <c r="I170" s="39">
        <v>0</v>
      </c>
      <c r="J170" s="39">
        <v>19.8</v>
      </c>
      <c r="K170" s="39">
        <v>81</v>
      </c>
      <c r="L170" s="40" t="s">
        <v>95</v>
      </c>
      <c r="M170" s="39"/>
    </row>
    <row r="171" spans="1:13" ht="15" x14ac:dyDescent="0.25">
      <c r="A171" s="20"/>
      <c r="B171" s="14"/>
      <c r="C171" s="10"/>
      <c r="D171" s="7" t="s">
        <v>29</v>
      </c>
      <c r="E171" s="38" t="s">
        <v>38</v>
      </c>
      <c r="F171" s="39">
        <v>80</v>
      </c>
      <c r="G171" s="39">
        <v>100</v>
      </c>
      <c r="H171" s="39">
        <v>15.4</v>
      </c>
      <c r="I171" s="39">
        <v>11.7</v>
      </c>
      <c r="J171" s="39">
        <v>3</v>
      </c>
      <c r="K171" s="39">
        <v>182.5</v>
      </c>
      <c r="L171" s="40" t="s">
        <v>39</v>
      </c>
      <c r="M171" s="39"/>
    </row>
    <row r="172" spans="1:13" ht="15" x14ac:dyDescent="0.25">
      <c r="A172" s="20"/>
      <c r="B172" s="14"/>
      <c r="C172" s="10"/>
      <c r="D172" s="7" t="s">
        <v>30</v>
      </c>
      <c r="E172" s="38"/>
      <c r="F172" s="39"/>
      <c r="G172" s="39"/>
      <c r="H172" s="39"/>
      <c r="I172" s="39"/>
      <c r="J172" s="39"/>
      <c r="K172" s="39"/>
      <c r="L172" s="40"/>
      <c r="M172" s="39"/>
    </row>
    <row r="173" spans="1:13" ht="15" x14ac:dyDescent="0.25">
      <c r="A173" s="20"/>
      <c r="B173" s="14"/>
      <c r="C173" s="10"/>
      <c r="D173" s="6"/>
      <c r="E173" s="38"/>
      <c r="F173" s="39"/>
      <c r="G173" s="39"/>
      <c r="H173" s="39"/>
      <c r="I173" s="39"/>
      <c r="J173" s="39"/>
      <c r="K173" s="39"/>
      <c r="L173" s="40"/>
      <c r="M173" s="39"/>
    </row>
    <row r="174" spans="1:13" ht="15" x14ac:dyDescent="0.25">
      <c r="A174" s="20"/>
      <c r="B174" s="14"/>
      <c r="C174" s="10"/>
      <c r="D174" s="6"/>
      <c r="E174" s="38"/>
      <c r="F174" s="39"/>
      <c r="G174" s="39"/>
      <c r="H174" s="39"/>
      <c r="I174" s="39"/>
      <c r="J174" s="39"/>
      <c r="K174" s="39"/>
      <c r="L174" s="40"/>
      <c r="M174" s="39"/>
    </row>
    <row r="175" spans="1:13" ht="15" x14ac:dyDescent="0.25">
      <c r="A175" s="21"/>
      <c r="B175" s="16"/>
      <c r="C175" s="8"/>
      <c r="D175" s="67" t="s">
        <v>31</v>
      </c>
      <c r="E175" s="68"/>
      <c r="F175" s="69">
        <f>SUM(F166:F174)</f>
        <v>760</v>
      </c>
      <c r="G175" s="69">
        <f>SUM(G167:G174)</f>
        <v>900</v>
      </c>
      <c r="H175" s="69">
        <f t="shared" ref="H175:K175" si="76">SUM(H166:H174)</f>
        <v>38.1</v>
      </c>
      <c r="I175" s="69">
        <f t="shared" si="76"/>
        <v>36.4</v>
      </c>
      <c r="J175" s="69">
        <f t="shared" si="76"/>
        <v>77.3</v>
      </c>
      <c r="K175" s="69">
        <f t="shared" si="76"/>
        <v>995.2</v>
      </c>
      <c r="L175" s="70"/>
      <c r="M175" s="69">
        <f t="shared" ref="M175" si="77">SUM(M166:M174)</f>
        <v>0</v>
      </c>
    </row>
    <row r="176" spans="1:13" ht="15" x14ac:dyDescent="0.2">
      <c r="A176" s="25">
        <f>A158</f>
        <v>2</v>
      </c>
      <c r="B176" s="26">
        <f>B158</f>
        <v>2</v>
      </c>
      <c r="C176" s="62" t="s">
        <v>4</v>
      </c>
      <c r="D176" s="63"/>
      <c r="E176" s="27"/>
      <c r="F176" s="28">
        <f>F165+F175</f>
        <v>1265</v>
      </c>
      <c r="G176" s="28">
        <f>G165+G175</f>
        <v>1475</v>
      </c>
      <c r="H176" s="28">
        <f t="shared" ref="H176" si="78">H165+H175</f>
        <v>62.510000000000005</v>
      </c>
      <c r="I176" s="28">
        <f t="shared" ref="I176" si="79">I165+I175</f>
        <v>66.099999999999994</v>
      </c>
      <c r="J176" s="28">
        <f t="shared" ref="J176" si="80">J165+J175</f>
        <v>115.64</v>
      </c>
      <c r="K176" s="28">
        <f t="shared" ref="K176:M176" si="81">K165+K175</f>
        <v>1517.6</v>
      </c>
      <c r="L176" s="28"/>
      <c r="M176" s="28">
        <f t="shared" si="81"/>
        <v>0</v>
      </c>
    </row>
    <row r="177" spans="1:13" ht="15.75" thickBot="1" x14ac:dyDescent="0.3">
      <c r="A177" s="17">
        <v>2</v>
      </c>
      <c r="B177" s="18">
        <v>3</v>
      </c>
      <c r="C177" s="19" t="s">
        <v>18</v>
      </c>
      <c r="D177" s="5"/>
      <c r="E177" s="46"/>
      <c r="F177" s="36"/>
      <c r="G177" s="36"/>
      <c r="H177" s="36"/>
      <c r="I177" s="36"/>
      <c r="J177" s="36"/>
      <c r="K177" s="36"/>
      <c r="L177" s="37"/>
      <c r="M177" s="36"/>
    </row>
    <row r="178" spans="1:13" ht="15" x14ac:dyDescent="0.25">
      <c r="A178" s="20"/>
      <c r="B178" s="14"/>
      <c r="C178" s="10"/>
      <c r="D178" s="5" t="s">
        <v>19</v>
      </c>
      <c r="E178" s="35" t="s">
        <v>130</v>
      </c>
      <c r="F178" s="36">
        <v>200</v>
      </c>
      <c r="G178" s="36">
        <v>200</v>
      </c>
      <c r="H178" s="36">
        <v>29.7</v>
      </c>
      <c r="I178" s="36">
        <v>10.7</v>
      </c>
      <c r="J178" s="36">
        <v>21.6</v>
      </c>
      <c r="K178" s="36">
        <v>301.3</v>
      </c>
      <c r="L178" s="37" t="s">
        <v>131</v>
      </c>
      <c r="M178" s="39"/>
    </row>
    <row r="179" spans="1:13" ht="15" x14ac:dyDescent="0.25">
      <c r="A179" s="20"/>
      <c r="B179" s="14"/>
      <c r="C179" s="10"/>
      <c r="D179" s="7" t="s">
        <v>20</v>
      </c>
      <c r="E179" s="48" t="s">
        <v>160</v>
      </c>
      <c r="F179" s="39">
        <v>200</v>
      </c>
      <c r="G179" s="39">
        <v>200</v>
      </c>
      <c r="H179" s="39">
        <v>1.6</v>
      </c>
      <c r="I179" s="39">
        <v>1.1000000000000001</v>
      </c>
      <c r="J179" s="39">
        <v>2.4</v>
      </c>
      <c r="K179" s="39">
        <v>25.6</v>
      </c>
      <c r="L179" s="49" t="s">
        <v>39</v>
      </c>
      <c r="M179" s="39"/>
    </row>
    <row r="180" spans="1:13" ht="15" x14ac:dyDescent="0.25">
      <c r="A180" s="20"/>
      <c r="B180" s="14"/>
      <c r="C180" s="10"/>
      <c r="D180" s="7" t="s">
        <v>21</v>
      </c>
      <c r="E180" s="38" t="s">
        <v>38</v>
      </c>
      <c r="F180" s="39">
        <v>80</v>
      </c>
      <c r="G180" s="39">
        <v>100</v>
      </c>
      <c r="H180" s="39">
        <v>15.4</v>
      </c>
      <c r="I180" s="39">
        <v>11.7</v>
      </c>
      <c r="J180" s="39">
        <v>3</v>
      </c>
      <c r="K180" s="39">
        <v>182.5</v>
      </c>
      <c r="L180" s="40" t="s">
        <v>39</v>
      </c>
      <c r="M180" s="39"/>
    </row>
    <row r="181" spans="1:13" ht="15" x14ac:dyDescent="0.25">
      <c r="A181" s="20"/>
      <c r="B181" s="14"/>
      <c r="C181" s="57"/>
      <c r="D181" s="7" t="s">
        <v>22</v>
      </c>
      <c r="E181" s="38"/>
      <c r="F181" s="39"/>
      <c r="G181" s="39"/>
      <c r="H181" s="39"/>
      <c r="I181" s="39"/>
      <c r="J181" s="39"/>
      <c r="K181" s="39"/>
      <c r="L181" s="40"/>
      <c r="M181" s="39"/>
    </row>
    <row r="182" spans="1:13" ht="15" x14ac:dyDescent="0.25">
      <c r="A182" s="20"/>
      <c r="B182" s="14"/>
      <c r="C182" s="10"/>
      <c r="D182" s="6"/>
      <c r="E182" s="48" t="s">
        <v>156</v>
      </c>
      <c r="F182" s="55">
        <v>50</v>
      </c>
      <c r="G182" s="55">
        <v>50</v>
      </c>
      <c r="H182" s="55">
        <v>4.6100000000000003</v>
      </c>
      <c r="I182" s="55">
        <v>4.83</v>
      </c>
      <c r="J182" s="55">
        <v>29.29</v>
      </c>
      <c r="K182" s="55">
        <v>178.97</v>
      </c>
      <c r="L182" s="49" t="s">
        <v>157</v>
      </c>
      <c r="M182" s="39"/>
    </row>
    <row r="183" spans="1:13" ht="15" x14ac:dyDescent="0.25">
      <c r="A183" s="20"/>
      <c r="B183" s="14"/>
      <c r="C183" s="10"/>
      <c r="D183" s="6"/>
      <c r="E183" s="38"/>
      <c r="F183" s="39"/>
      <c r="G183" s="39"/>
      <c r="H183" s="39"/>
      <c r="I183" s="39"/>
      <c r="J183" s="39"/>
      <c r="K183" s="39"/>
      <c r="L183" s="40"/>
      <c r="M183" s="39"/>
    </row>
    <row r="184" spans="1:13" ht="15" x14ac:dyDescent="0.25">
      <c r="A184" s="21"/>
      <c r="B184" s="16"/>
      <c r="C184" s="8"/>
      <c r="D184" s="67" t="s">
        <v>31</v>
      </c>
      <c r="E184" s="68"/>
      <c r="F184" s="69">
        <f>SUM(F177:F183)</f>
        <v>530</v>
      </c>
      <c r="G184" s="69">
        <f>SUM(G177:G183)</f>
        <v>550</v>
      </c>
      <c r="H184" s="69">
        <f t="shared" ref="H184:K184" si="82">SUM(H177:H183)</f>
        <v>51.31</v>
      </c>
      <c r="I184" s="69">
        <f t="shared" si="82"/>
        <v>28.33</v>
      </c>
      <c r="J184" s="69">
        <f t="shared" si="82"/>
        <v>56.29</v>
      </c>
      <c r="K184" s="69">
        <f t="shared" si="82"/>
        <v>688.37</v>
      </c>
      <c r="L184" s="70"/>
      <c r="M184" s="69">
        <f t="shared" ref="M184" si="83">SUM(M177:M183)</f>
        <v>0</v>
      </c>
    </row>
    <row r="185" spans="1:13" ht="15" x14ac:dyDescent="0.25">
      <c r="A185" s="22">
        <f>A177</f>
        <v>2</v>
      </c>
      <c r="B185" s="12">
        <f>B177</f>
        <v>3</v>
      </c>
      <c r="C185" s="9" t="s">
        <v>23</v>
      </c>
      <c r="D185" s="7" t="s">
        <v>24</v>
      </c>
      <c r="E185" s="48" t="s">
        <v>147</v>
      </c>
      <c r="F185" s="39">
        <v>60</v>
      </c>
      <c r="G185" s="39">
        <v>80</v>
      </c>
      <c r="H185" s="39">
        <v>0.6</v>
      </c>
      <c r="I185" s="39">
        <v>6.1</v>
      </c>
      <c r="J185" s="39">
        <v>4.3</v>
      </c>
      <c r="K185" s="39">
        <v>74.2</v>
      </c>
      <c r="L185" s="49" t="s">
        <v>148</v>
      </c>
      <c r="M185" s="39"/>
    </row>
    <row r="186" spans="1:13" ht="15" x14ac:dyDescent="0.25">
      <c r="A186" s="20"/>
      <c r="B186" s="14"/>
      <c r="C186" s="10"/>
      <c r="D186" s="7" t="s">
        <v>25</v>
      </c>
      <c r="E186" s="38" t="s">
        <v>78</v>
      </c>
      <c r="F186" s="39">
        <v>200</v>
      </c>
      <c r="G186" s="39">
        <v>250</v>
      </c>
      <c r="H186" s="39">
        <v>4.7</v>
      </c>
      <c r="I186" s="39">
        <v>5.7</v>
      </c>
      <c r="J186" s="39">
        <v>10.1</v>
      </c>
      <c r="K186" s="39">
        <v>110.4</v>
      </c>
      <c r="L186" s="40" t="s">
        <v>79</v>
      </c>
      <c r="M186" s="39"/>
    </row>
    <row r="187" spans="1:13" ht="15" x14ac:dyDescent="0.25">
      <c r="A187" s="20"/>
      <c r="B187" s="14"/>
      <c r="C187" s="10"/>
      <c r="D187" s="7" t="s">
        <v>26</v>
      </c>
      <c r="E187" s="38" t="s">
        <v>68</v>
      </c>
      <c r="F187" s="39">
        <v>200</v>
      </c>
      <c r="G187" s="39">
        <v>200</v>
      </c>
      <c r="H187" s="39">
        <v>15.3</v>
      </c>
      <c r="I187" s="39">
        <v>15.7</v>
      </c>
      <c r="J187" s="39">
        <v>38.6</v>
      </c>
      <c r="K187" s="39">
        <v>348.3</v>
      </c>
      <c r="L187" s="40" t="s">
        <v>101</v>
      </c>
      <c r="M187" s="39"/>
    </row>
    <row r="188" spans="1:13" ht="15" x14ac:dyDescent="0.25">
      <c r="A188" s="20"/>
      <c r="B188" s="14"/>
      <c r="C188" s="10"/>
      <c r="D188" s="7" t="s">
        <v>27</v>
      </c>
      <c r="E188" s="38"/>
      <c r="F188" s="39"/>
      <c r="G188" s="39"/>
      <c r="H188" s="39"/>
      <c r="I188" s="39"/>
      <c r="J188" s="39"/>
      <c r="K188" s="39"/>
      <c r="L188" s="40"/>
      <c r="M188" s="39"/>
    </row>
    <row r="189" spans="1:13" ht="15" x14ac:dyDescent="0.25">
      <c r="A189" s="20"/>
      <c r="B189" s="14"/>
      <c r="C189" s="10"/>
      <c r="D189" s="7" t="s">
        <v>28</v>
      </c>
      <c r="E189" s="38" t="s">
        <v>51</v>
      </c>
      <c r="F189" s="39">
        <v>200</v>
      </c>
      <c r="G189" s="39">
        <v>200</v>
      </c>
      <c r="H189" s="39">
        <v>1</v>
      </c>
      <c r="I189" s="39">
        <v>0.1</v>
      </c>
      <c r="J189" s="39">
        <v>15.7</v>
      </c>
      <c r="K189" s="39">
        <v>66.7</v>
      </c>
      <c r="L189" s="40" t="s">
        <v>132</v>
      </c>
      <c r="M189" s="39"/>
    </row>
    <row r="190" spans="1:13" ht="15" x14ac:dyDescent="0.25">
      <c r="A190" s="20"/>
      <c r="B190" s="14"/>
      <c r="C190" s="10"/>
      <c r="D190" s="7" t="s">
        <v>29</v>
      </c>
      <c r="E190" s="38" t="s">
        <v>38</v>
      </c>
      <c r="F190" s="39">
        <v>80</v>
      </c>
      <c r="G190" s="39">
        <v>100</v>
      </c>
      <c r="H190" s="39">
        <v>15.4</v>
      </c>
      <c r="I190" s="39">
        <v>11.7</v>
      </c>
      <c r="J190" s="39">
        <v>3</v>
      </c>
      <c r="K190" s="39">
        <v>182.5</v>
      </c>
      <c r="L190" s="40" t="s">
        <v>39</v>
      </c>
      <c r="M190" s="39"/>
    </row>
    <row r="191" spans="1:13" ht="15" x14ac:dyDescent="0.25">
      <c r="A191" s="20"/>
      <c r="B191" s="14"/>
      <c r="C191" s="10"/>
      <c r="D191" s="7" t="s">
        <v>30</v>
      </c>
      <c r="E191" s="38"/>
      <c r="F191" s="39"/>
      <c r="G191" s="39"/>
      <c r="H191" s="39"/>
      <c r="I191" s="39"/>
      <c r="J191" s="39"/>
      <c r="K191" s="39"/>
      <c r="L191" s="40"/>
      <c r="M191" s="39"/>
    </row>
    <row r="192" spans="1:13" ht="15" x14ac:dyDescent="0.25">
      <c r="A192" s="20"/>
      <c r="B192" s="14"/>
      <c r="C192" s="10"/>
      <c r="D192" s="6"/>
      <c r="E192" s="38"/>
      <c r="F192" s="39"/>
      <c r="G192" s="39"/>
      <c r="H192" s="39"/>
      <c r="I192" s="39"/>
      <c r="J192" s="39"/>
      <c r="K192" s="39"/>
      <c r="L192" s="40"/>
      <c r="M192" s="39"/>
    </row>
    <row r="193" spans="1:13" ht="15" x14ac:dyDescent="0.25">
      <c r="A193" s="20"/>
      <c r="B193" s="14"/>
      <c r="C193" s="10"/>
      <c r="D193" s="6"/>
      <c r="E193" s="38"/>
      <c r="F193" s="39"/>
      <c r="G193" s="39"/>
      <c r="H193" s="39"/>
      <c r="I193" s="39"/>
      <c r="J193" s="39"/>
      <c r="K193" s="39"/>
      <c r="L193" s="40"/>
      <c r="M193" s="39"/>
    </row>
    <row r="194" spans="1:13" ht="15" x14ac:dyDescent="0.25">
      <c r="A194" s="21"/>
      <c r="B194" s="16"/>
      <c r="C194" s="8"/>
      <c r="D194" s="67" t="s">
        <v>31</v>
      </c>
      <c r="E194" s="68"/>
      <c r="F194" s="69">
        <f>SUM(F185:F193)</f>
        <v>740</v>
      </c>
      <c r="G194" s="69">
        <f>SUM(G185:G193)</f>
        <v>830</v>
      </c>
      <c r="H194" s="69">
        <f t="shared" ref="H194:K194" si="84">SUM(H185:H193)</f>
        <v>37</v>
      </c>
      <c r="I194" s="69">
        <f t="shared" si="84"/>
        <v>39.299999999999997</v>
      </c>
      <c r="J194" s="69">
        <f t="shared" si="84"/>
        <v>71.7</v>
      </c>
      <c r="K194" s="69">
        <f t="shared" si="84"/>
        <v>782.10000000000014</v>
      </c>
      <c r="L194" s="70"/>
      <c r="M194" s="69">
        <f t="shared" ref="M194" si="85">SUM(M185:M193)</f>
        <v>0</v>
      </c>
    </row>
    <row r="195" spans="1:13" ht="15.75" thickBot="1" x14ac:dyDescent="0.25">
      <c r="A195" s="25">
        <f>A177</f>
        <v>2</v>
      </c>
      <c r="B195" s="26">
        <f>B177</f>
        <v>3</v>
      </c>
      <c r="C195" s="62" t="s">
        <v>4</v>
      </c>
      <c r="D195" s="63"/>
      <c r="E195" s="27"/>
      <c r="F195" s="28">
        <f>F184+F194</f>
        <v>1270</v>
      </c>
      <c r="G195" s="28">
        <f>G184+G194</f>
        <v>1380</v>
      </c>
      <c r="H195" s="28">
        <f t="shared" ref="H195" si="86">H184+H194</f>
        <v>88.31</v>
      </c>
      <c r="I195" s="28">
        <f t="shared" ref="I195" si="87">I184+I194</f>
        <v>67.63</v>
      </c>
      <c r="J195" s="28">
        <f t="shared" ref="J195" si="88">J184+J194</f>
        <v>127.99000000000001</v>
      </c>
      <c r="K195" s="28">
        <f t="shared" ref="K195:M195" si="89">K184+K194</f>
        <v>1470.4700000000003</v>
      </c>
      <c r="L195" s="28"/>
      <c r="M195" s="28">
        <f t="shared" si="89"/>
        <v>0</v>
      </c>
    </row>
    <row r="196" spans="1:13" ht="15.75" thickBot="1" x14ac:dyDescent="0.3">
      <c r="A196" s="17">
        <v>2</v>
      </c>
      <c r="B196" s="18">
        <v>4</v>
      </c>
      <c r="C196" s="19" t="s">
        <v>18</v>
      </c>
      <c r="D196" s="58"/>
      <c r="E196" s="48"/>
      <c r="F196" s="39"/>
      <c r="G196" s="39"/>
      <c r="H196" s="39"/>
      <c r="I196" s="39"/>
      <c r="J196" s="39"/>
      <c r="K196" s="39"/>
      <c r="L196" s="49"/>
      <c r="M196" s="39"/>
    </row>
    <row r="197" spans="1:13" ht="15" x14ac:dyDescent="0.25">
      <c r="A197" s="20"/>
      <c r="B197" s="14"/>
      <c r="C197" s="10"/>
      <c r="D197" s="5" t="s">
        <v>19</v>
      </c>
      <c r="E197" s="46" t="s">
        <v>36</v>
      </c>
      <c r="F197" s="36">
        <v>200</v>
      </c>
      <c r="G197" s="36">
        <v>250</v>
      </c>
      <c r="H197" s="36">
        <v>5</v>
      </c>
      <c r="I197" s="36">
        <v>5.8</v>
      </c>
      <c r="J197" s="36">
        <v>24.1</v>
      </c>
      <c r="K197" s="36">
        <v>168.9</v>
      </c>
      <c r="L197" s="37" t="s">
        <v>74</v>
      </c>
      <c r="M197" s="39"/>
    </row>
    <row r="198" spans="1:13" ht="15" x14ac:dyDescent="0.25">
      <c r="A198" s="20"/>
      <c r="B198" s="14"/>
      <c r="C198" s="10"/>
      <c r="D198" s="7" t="s">
        <v>20</v>
      </c>
      <c r="E198" s="48" t="s">
        <v>159</v>
      </c>
      <c r="F198" s="39">
        <v>200</v>
      </c>
      <c r="G198" s="39">
        <v>200</v>
      </c>
      <c r="H198" s="39">
        <v>0.2</v>
      </c>
      <c r="I198" s="39">
        <v>0</v>
      </c>
      <c r="J198" s="39">
        <v>0.1</v>
      </c>
      <c r="K198" s="39">
        <v>1.4</v>
      </c>
      <c r="L198" s="49" t="s">
        <v>158</v>
      </c>
      <c r="M198" s="39"/>
    </row>
    <row r="199" spans="1:13" ht="15" x14ac:dyDescent="0.25">
      <c r="A199" s="20"/>
      <c r="B199" s="14"/>
      <c r="C199" s="10"/>
      <c r="D199" s="7" t="s">
        <v>21</v>
      </c>
      <c r="E199" s="38" t="s">
        <v>38</v>
      </c>
      <c r="F199" s="39">
        <v>80</v>
      </c>
      <c r="G199" s="39">
        <v>100</v>
      </c>
      <c r="H199" s="39">
        <v>15.4</v>
      </c>
      <c r="I199" s="39">
        <v>11.7</v>
      </c>
      <c r="J199" s="39">
        <v>3</v>
      </c>
      <c r="K199" s="39">
        <v>182.5</v>
      </c>
      <c r="L199" s="40" t="s">
        <v>39</v>
      </c>
      <c r="M199" s="39"/>
    </row>
    <row r="200" spans="1:13" ht="15" x14ac:dyDescent="0.25">
      <c r="A200" s="20"/>
      <c r="B200" s="14"/>
      <c r="C200" s="10"/>
      <c r="D200" s="7" t="s">
        <v>22</v>
      </c>
      <c r="E200" s="38" t="s">
        <v>57</v>
      </c>
      <c r="F200" s="39">
        <v>200</v>
      </c>
      <c r="G200" s="39">
        <v>200</v>
      </c>
      <c r="H200" s="39">
        <v>3.1</v>
      </c>
      <c r="I200" s="39">
        <v>1.1000000000000001</v>
      </c>
      <c r="J200" s="39">
        <v>42</v>
      </c>
      <c r="K200" s="39">
        <v>189.1</v>
      </c>
      <c r="L200" s="40" t="s">
        <v>39</v>
      </c>
      <c r="M200" s="39"/>
    </row>
    <row r="201" spans="1:13" ht="15" x14ac:dyDescent="0.25">
      <c r="A201" s="20"/>
      <c r="B201" s="14"/>
      <c r="C201" s="10"/>
      <c r="D201" s="6"/>
      <c r="E201" s="48"/>
      <c r="F201" s="39"/>
      <c r="G201" s="39"/>
      <c r="H201" s="39"/>
      <c r="I201" s="39"/>
      <c r="J201" s="39"/>
      <c r="K201" s="39"/>
      <c r="L201" s="49"/>
      <c r="M201" s="39"/>
    </row>
    <row r="202" spans="1:13" ht="15" x14ac:dyDescent="0.25">
      <c r="A202" s="20"/>
      <c r="B202" s="14"/>
      <c r="C202" s="10"/>
      <c r="D202" s="6"/>
      <c r="E202" s="38"/>
      <c r="F202" s="39"/>
      <c r="G202" s="39"/>
      <c r="H202" s="39"/>
      <c r="I202" s="39"/>
      <c r="J202" s="39"/>
      <c r="K202" s="39"/>
      <c r="L202" s="40"/>
      <c r="M202" s="39"/>
    </row>
    <row r="203" spans="1:13" ht="15.75" customHeight="1" x14ac:dyDescent="0.25">
      <c r="A203" s="21"/>
      <c r="B203" s="16"/>
      <c r="C203" s="8"/>
      <c r="D203" s="67" t="s">
        <v>31</v>
      </c>
      <c r="E203" s="68"/>
      <c r="F203" s="69">
        <f>SUM(F196:F202)</f>
        <v>680</v>
      </c>
      <c r="G203" s="69">
        <f>SUM(G197:G202)</f>
        <v>750</v>
      </c>
      <c r="H203" s="69">
        <f t="shared" ref="H203:K203" si="90">SUM(H196:H202)</f>
        <v>23.700000000000003</v>
      </c>
      <c r="I203" s="69">
        <f t="shared" si="90"/>
        <v>18.600000000000001</v>
      </c>
      <c r="J203" s="69">
        <f t="shared" si="90"/>
        <v>69.2</v>
      </c>
      <c r="K203" s="69">
        <f t="shared" si="90"/>
        <v>541.9</v>
      </c>
      <c r="L203" s="70"/>
      <c r="M203" s="69">
        <f t="shared" ref="M203" si="91">SUM(M196:M202)</f>
        <v>0</v>
      </c>
    </row>
    <row r="204" spans="1:13" ht="15" x14ac:dyDescent="0.25">
      <c r="A204" s="22">
        <f>A196</f>
        <v>2</v>
      </c>
      <c r="B204" s="12">
        <f>B196</f>
        <v>4</v>
      </c>
      <c r="C204" s="9" t="s">
        <v>23</v>
      </c>
      <c r="D204" s="7"/>
      <c r="E204" s="38"/>
      <c r="F204" s="39"/>
      <c r="G204" s="39"/>
      <c r="H204" s="39"/>
      <c r="I204" s="39"/>
      <c r="J204" s="39"/>
      <c r="K204" s="39"/>
      <c r="L204" s="40"/>
      <c r="M204" s="39"/>
    </row>
    <row r="205" spans="1:13" ht="15" x14ac:dyDescent="0.25">
      <c r="A205" s="20"/>
      <c r="B205" s="14"/>
      <c r="C205" s="10"/>
      <c r="D205" s="7" t="s">
        <v>25</v>
      </c>
      <c r="E205" s="38" t="s">
        <v>69</v>
      </c>
      <c r="F205" s="39">
        <v>200</v>
      </c>
      <c r="G205" s="39">
        <v>250</v>
      </c>
      <c r="H205" s="39">
        <v>10.8</v>
      </c>
      <c r="I205" s="39">
        <v>7.8</v>
      </c>
      <c r="J205" s="39">
        <v>17.399999999999999</v>
      </c>
      <c r="K205" s="39">
        <v>181.02</v>
      </c>
      <c r="L205" s="40" t="s">
        <v>133</v>
      </c>
      <c r="M205" s="39"/>
    </row>
    <row r="206" spans="1:13" ht="15" x14ac:dyDescent="0.25">
      <c r="A206" s="20"/>
      <c r="B206" s="14"/>
      <c r="C206" s="10"/>
      <c r="D206" s="7" t="s">
        <v>26</v>
      </c>
      <c r="E206" s="54" t="s">
        <v>134</v>
      </c>
      <c r="F206" s="52">
        <v>80</v>
      </c>
      <c r="G206" s="52">
        <v>100</v>
      </c>
      <c r="H206" s="52">
        <v>15.1</v>
      </c>
      <c r="I206" s="52">
        <v>17.600000000000001</v>
      </c>
      <c r="J206" s="52">
        <v>4.4000000000000004</v>
      </c>
      <c r="K206" s="52">
        <v>236.6</v>
      </c>
      <c r="L206" s="53" t="s">
        <v>135</v>
      </c>
      <c r="M206" s="39"/>
    </row>
    <row r="207" spans="1:13" ht="15" x14ac:dyDescent="0.25">
      <c r="A207" s="20"/>
      <c r="B207" s="14"/>
      <c r="C207" s="10"/>
      <c r="D207" s="7" t="s">
        <v>27</v>
      </c>
      <c r="E207" s="38" t="s">
        <v>61</v>
      </c>
      <c r="F207" s="39">
        <v>150</v>
      </c>
      <c r="G207" s="39">
        <v>200</v>
      </c>
      <c r="H207" s="39">
        <v>3.1</v>
      </c>
      <c r="I207" s="39">
        <v>5.3</v>
      </c>
      <c r="J207" s="39">
        <v>19.8</v>
      </c>
      <c r="K207" s="39">
        <v>139.4</v>
      </c>
      <c r="L207" s="40" t="s">
        <v>108</v>
      </c>
      <c r="M207" s="39"/>
    </row>
    <row r="208" spans="1:13" ht="15" x14ac:dyDescent="0.25">
      <c r="A208" s="20"/>
      <c r="B208" s="14"/>
      <c r="C208" s="10"/>
      <c r="D208" s="7" t="s">
        <v>28</v>
      </c>
      <c r="E208" s="38" t="s">
        <v>70</v>
      </c>
      <c r="F208" s="39">
        <v>200</v>
      </c>
      <c r="G208" s="39">
        <v>200</v>
      </c>
      <c r="H208" s="39">
        <v>0.1</v>
      </c>
      <c r="I208" s="39">
        <v>0.1</v>
      </c>
      <c r="J208" s="39">
        <v>7.9</v>
      </c>
      <c r="K208" s="39">
        <v>32.700000000000003</v>
      </c>
      <c r="L208" s="40" t="s">
        <v>136</v>
      </c>
      <c r="M208" s="39"/>
    </row>
    <row r="209" spans="1:13" ht="15" x14ac:dyDescent="0.25">
      <c r="A209" s="20"/>
      <c r="B209" s="14"/>
      <c r="C209" s="10"/>
      <c r="D209" s="7" t="s">
        <v>29</v>
      </c>
      <c r="E209" s="38" t="s">
        <v>38</v>
      </c>
      <c r="F209" s="39">
        <v>80</v>
      </c>
      <c r="G209" s="39">
        <v>100</v>
      </c>
      <c r="H209" s="39">
        <v>15.4</v>
      </c>
      <c r="I209" s="39">
        <v>11.7</v>
      </c>
      <c r="J209" s="39">
        <v>3</v>
      </c>
      <c r="K209" s="39">
        <v>182.5</v>
      </c>
      <c r="L209" s="40" t="s">
        <v>39</v>
      </c>
      <c r="M209" s="39"/>
    </row>
    <row r="210" spans="1:13" ht="15" x14ac:dyDescent="0.25">
      <c r="A210" s="20"/>
      <c r="B210" s="14"/>
      <c r="C210" s="10"/>
      <c r="D210" s="7" t="s">
        <v>30</v>
      </c>
      <c r="E210" s="38"/>
      <c r="F210" s="39"/>
      <c r="G210" s="39"/>
      <c r="H210" s="39"/>
      <c r="I210" s="39"/>
      <c r="J210" s="39"/>
      <c r="K210" s="39"/>
      <c r="L210" s="40"/>
      <c r="M210" s="39"/>
    </row>
    <row r="211" spans="1:13" ht="15" x14ac:dyDescent="0.25">
      <c r="A211" s="20"/>
      <c r="B211" s="14"/>
      <c r="C211" s="10"/>
      <c r="D211" s="6"/>
      <c r="E211" s="38"/>
      <c r="F211" s="39"/>
      <c r="G211" s="39"/>
      <c r="H211" s="39"/>
      <c r="I211" s="39"/>
      <c r="J211" s="39"/>
      <c r="K211" s="39"/>
      <c r="L211" s="40"/>
      <c r="M211" s="39"/>
    </row>
    <row r="212" spans="1:13" ht="15" x14ac:dyDescent="0.25">
      <c r="A212" s="20"/>
      <c r="B212" s="14"/>
      <c r="C212" s="10"/>
      <c r="D212" s="6"/>
      <c r="E212" s="38"/>
      <c r="F212" s="39"/>
      <c r="G212" s="39"/>
      <c r="H212" s="39"/>
      <c r="I212" s="39"/>
      <c r="J212" s="39"/>
      <c r="K212" s="39"/>
      <c r="L212" s="40"/>
      <c r="M212" s="39"/>
    </row>
    <row r="213" spans="1:13" ht="15" x14ac:dyDescent="0.25">
      <c r="A213" s="21"/>
      <c r="B213" s="16"/>
      <c r="C213" s="8"/>
      <c r="D213" s="67" t="s">
        <v>31</v>
      </c>
      <c r="E213" s="68"/>
      <c r="F213" s="69">
        <f>SUM(F204:F212)</f>
        <v>710</v>
      </c>
      <c r="G213" s="69">
        <f>SUM(G205:G212)</f>
        <v>850</v>
      </c>
      <c r="H213" s="69">
        <f t="shared" ref="H213:K213" si="92">SUM(H204:H212)</f>
        <v>44.5</v>
      </c>
      <c r="I213" s="69">
        <f t="shared" si="92"/>
        <v>42.5</v>
      </c>
      <c r="J213" s="69">
        <f t="shared" si="92"/>
        <v>52.499999999999993</v>
      </c>
      <c r="K213" s="69">
        <f t="shared" si="92"/>
        <v>772.22</v>
      </c>
      <c r="L213" s="70"/>
      <c r="M213" s="69">
        <f t="shared" ref="M213" si="93">SUM(M204:M212)</f>
        <v>0</v>
      </c>
    </row>
    <row r="214" spans="1:13" ht="15.75" thickBot="1" x14ac:dyDescent="0.25">
      <c r="A214" s="25">
        <f>A196</f>
        <v>2</v>
      </c>
      <c r="B214" s="26">
        <f>B196</f>
        <v>4</v>
      </c>
      <c r="C214" s="62" t="s">
        <v>4</v>
      </c>
      <c r="D214" s="63"/>
      <c r="E214" s="27"/>
      <c r="F214" s="28">
        <f>F203+F213</f>
        <v>1390</v>
      </c>
      <c r="G214" s="28">
        <f>G203+G213</f>
        <v>1600</v>
      </c>
      <c r="H214" s="28">
        <f t="shared" ref="H214" si="94">H203+H213</f>
        <v>68.2</v>
      </c>
      <c r="I214" s="28">
        <f t="shared" ref="I214" si="95">I203+I213</f>
        <v>61.1</v>
      </c>
      <c r="J214" s="28">
        <f t="shared" ref="J214" si="96">J203+J213</f>
        <v>121.69999999999999</v>
      </c>
      <c r="K214" s="28">
        <f t="shared" ref="K214:M214" si="97">K203+K213</f>
        <v>1314.12</v>
      </c>
      <c r="L214" s="28"/>
      <c r="M214" s="28">
        <f t="shared" si="97"/>
        <v>0</v>
      </c>
    </row>
    <row r="215" spans="1:13" ht="15.75" thickBot="1" x14ac:dyDescent="0.3">
      <c r="A215" s="17">
        <v>2</v>
      </c>
      <c r="B215" s="18">
        <v>5</v>
      </c>
      <c r="C215" s="19" t="s">
        <v>18</v>
      </c>
      <c r="D215" s="5"/>
      <c r="E215" s="38"/>
      <c r="F215" s="39"/>
      <c r="G215" s="39"/>
      <c r="H215" s="39"/>
      <c r="I215" s="39"/>
      <c r="J215" s="39"/>
      <c r="K215" s="39"/>
      <c r="L215" s="40"/>
      <c r="M215" s="36"/>
    </row>
    <row r="216" spans="1:13" ht="15" x14ac:dyDescent="0.25">
      <c r="A216" s="20"/>
      <c r="B216" s="14"/>
      <c r="C216" s="10"/>
      <c r="D216" s="5" t="s">
        <v>19</v>
      </c>
      <c r="E216" s="35" t="s">
        <v>71</v>
      </c>
      <c r="F216" s="36">
        <v>200</v>
      </c>
      <c r="G216" s="36">
        <v>250</v>
      </c>
      <c r="H216" s="36">
        <v>7.3</v>
      </c>
      <c r="I216" s="36">
        <v>9.3000000000000007</v>
      </c>
      <c r="J216" s="36">
        <v>34</v>
      </c>
      <c r="K216" s="36">
        <v>249.1</v>
      </c>
      <c r="L216" s="37" t="s">
        <v>97</v>
      </c>
      <c r="M216" s="39"/>
    </row>
    <row r="217" spans="1:13" ht="15" x14ac:dyDescent="0.25">
      <c r="A217" s="20"/>
      <c r="B217" s="14"/>
      <c r="C217" s="10"/>
      <c r="D217" s="7" t="s">
        <v>20</v>
      </c>
      <c r="E217" s="38" t="s">
        <v>56</v>
      </c>
      <c r="F217" s="39">
        <v>200</v>
      </c>
      <c r="G217" s="39">
        <v>200</v>
      </c>
      <c r="H217" s="39">
        <v>0.2</v>
      </c>
      <c r="I217" s="39">
        <v>0</v>
      </c>
      <c r="J217" s="39">
        <v>6.5</v>
      </c>
      <c r="K217" s="39">
        <v>26.8</v>
      </c>
      <c r="L217" s="40" t="s">
        <v>105</v>
      </c>
      <c r="M217" s="39"/>
    </row>
    <row r="218" spans="1:13" ht="15" x14ac:dyDescent="0.25">
      <c r="A218" s="20"/>
      <c r="B218" s="14"/>
      <c r="C218" s="10"/>
      <c r="D218" s="7" t="s">
        <v>21</v>
      </c>
      <c r="E218" s="38" t="s">
        <v>38</v>
      </c>
      <c r="F218" s="39">
        <v>80</v>
      </c>
      <c r="G218" s="39">
        <v>100</v>
      </c>
      <c r="H218" s="39">
        <v>15.4</v>
      </c>
      <c r="I218" s="39">
        <v>11.7</v>
      </c>
      <c r="J218" s="39">
        <v>3</v>
      </c>
      <c r="K218" s="39">
        <v>182.5</v>
      </c>
      <c r="L218" s="40" t="s">
        <v>39</v>
      </c>
      <c r="M218" s="39"/>
    </row>
    <row r="219" spans="1:13" ht="15" x14ac:dyDescent="0.25">
      <c r="A219" s="20"/>
      <c r="B219" s="14"/>
      <c r="C219" s="10"/>
      <c r="D219" s="7" t="s">
        <v>22</v>
      </c>
      <c r="E219" s="38"/>
      <c r="F219" s="39"/>
      <c r="G219" s="39"/>
      <c r="H219" s="39"/>
      <c r="I219" s="39"/>
      <c r="J219" s="39"/>
      <c r="K219" s="39"/>
      <c r="L219" s="40"/>
      <c r="M219" s="39"/>
    </row>
    <row r="220" spans="1:13" ht="15" x14ac:dyDescent="0.25">
      <c r="A220" s="20"/>
      <c r="B220" s="14"/>
      <c r="C220" s="10"/>
      <c r="D220" s="6"/>
      <c r="E220" s="56" t="s">
        <v>165</v>
      </c>
      <c r="F220" s="39">
        <v>40</v>
      </c>
      <c r="G220" s="39">
        <v>40</v>
      </c>
      <c r="H220" s="39">
        <v>4.8</v>
      </c>
      <c r="I220" s="39">
        <v>4</v>
      </c>
      <c r="J220" s="39">
        <v>0.3</v>
      </c>
      <c r="K220" s="39">
        <v>56.6</v>
      </c>
      <c r="L220" s="40" t="s">
        <v>166</v>
      </c>
      <c r="M220" s="39"/>
    </row>
    <row r="221" spans="1:13" ht="15" x14ac:dyDescent="0.25">
      <c r="A221" s="20"/>
      <c r="B221" s="14"/>
      <c r="C221" s="10"/>
      <c r="D221" s="6"/>
      <c r="E221" s="38"/>
      <c r="F221" s="39"/>
      <c r="G221" s="39"/>
      <c r="H221" s="39"/>
      <c r="I221" s="39"/>
      <c r="J221" s="39"/>
      <c r="K221" s="39"/>
      <c r="L221" s="40"/>
      <c r="M221" s="39"/>
    </row>
    <row r="222" spans="1:13" ht="15.75" customHeight="1" x14ac:dyDescent="0.25">
      <c r="A222" s="21"/>
      <c r="B222" s="16"/>
      <c r="C222" s="8"/>
      <c r="D222" s="67" t="s">
        <v>31</v>
      </c>
      <c r="E222" s="68"/>
      <c r="F222" s="69">
        <f>SUM(F215:F221)</f>
        <v>520</v>
      </c>
      <c r="G222" s="69">
        <f>SUM(G216:G221)</f>
        <v>590</v>
      </c>
      <c r="H222" s="69">
        <f t="shared" ref="H222:K222" si="98">SUM(H215:H221)</f>
        <v>27.7</v>
      </c>
      <c r="I222" s="69">
        <f t="shared" si="98"/>
        <v>25</v>
      </c>
      <c r="J222" s="69">
        <f t="shared" si="98"/>
        <v>43.8</v>
      </c>
      <c r="K222" s="69">
        <f t="shared" si="98"/>
        <v>515</v>
      </c>
      <c r="L222" s="70"/>
      <c r="M222" s="69">
        <f t="shared" ref="M222" si="99">SUM(M215:M221)</f>
        <v>0</v>
      </c>
    </row>
    <row r="223" spans="1:13" ht="15" x14ac:dyDescent="0.25">
      <c r="A223" s="22">
        <f>A215</f>
        <v>2</v>
      </c>
      <c r="B223" s="12">
        <f>B215</f>
        <v>5</v>
      </c>
      <c r="C223" s="9" t="s">
        <v>23</v>
      </c>
      <c r="D223" s="7" t="s">
        <v>24</v>
      </c>
      <c r="E223" s="48"/>
      <c r="F223" s="39"/>
      <c r="G223" s="39"/>
      <c r="H223" s="39"/>
      <c r="I223" s="39"/>
      <c r="J223" s="39"/>
      <c r="K223" s="39"/>
      <c r="L223" s="49"/>
      <c r="M223" s="39"/>
    </row>
    <row r="224" spans="1:13" ht="15" x14ac:dyDescent="0.25">
      <c r="A224" s="20"/>
      <c r="B224" s="14"/>
      <c r="C224" s="10"/>
      <c r="D224" s="7" t="s">
        <v>25</v>
      </c>
      <c r="E224" s="48" t="s">
        <v>67</v>
      </c>
      <c r="F224" s="39">
        <v>200</v>
      </c>
      <c r="G224" s="39">
        <v>250</v>
      </c>
      <c r="H224" s="39">
        <v>5.2</v>
      </c>
      <c r="I224" s="39">
        <v>2.8</v>
      </c>
      <c r="J224" s="39">
        <v>18.5</v>
      </c>
      <c r="K224" s="39">
        <v>119.6</v>
      </c>
      <c r="L224" s="49" t="s">
        <v>111</v>
      </c>
      <c r="M224" s="39"/>
    </row>
    <row r="225" spans="1:13" ht="15" x14ac:dyDescent="0.25">
      <c r="A225" s="20"/>
      <c r="B225" s="14"/>
      <c r="C225" s="10"/>
      <c r="D225" s="7" t="s">
        <v>26</v>
      </c>
      <c r="E225" s="38" t="s">
        <v>72</v>
      </c>
      <c r="F225" s="39">
        <v>200</v>
      </c>
      <c r="G225" s="39">
        <v>200</v>
      </c>
      <c r="H225" s="39">
        <v>22</v>
      </c>
      <c r="I225" s="39">
        <v>22</v>
      </c>
      <c r="J225" s="39">
        <v>13.3</v>
      </c>
      <c r="K225" s="39">
        <v>339.4</v>
      </c>
      <c r="L225" s="40" t="s">
        <v>137</v>
      </c>
      <c r="M225" s="39"/>
    </row>
    <row r="226" spans="1:13" ht="15" x14ac:dyDescent="0.25">
      <c r="A226" s="20"/>
      <c r="B226" s="14"/>
      <c r="C226" s="10"/>
      <c r="D226" s="7" t="s">
        <v>27</v>
      </c>
      <c r="E226" s="38"/>
      <c r="F226" s="39"/>
      <c r="G226" s="39"/>
      <c r="H226" s="39"/>
      <c r="I226" s="39"/>
      <c r="J226" s="39"/>
      <c r="K226" s="39"/>
      <c r="L226" s="40"/>
      <c r="M226" s="39"/>
    </row>
    <row r="227" spans="1:13" ht="15" x14ac:dyDescent="0.25">
      <c r="A227" s="20"/>
      <c r="B227" s="14"/>
      <c r="C227" s="10"/>
      <c r="D227" s="7" t="s">
        <v>28</v>
      </c>
      <c r="E227" s="48" t="s">
        <v>153</v>
      </c>
      <c r="F227" s="39">
        <v>200</v>
      </c>
      <c r="G227" s="39">
        <v>200</v>
      </c>
      <c r="H227" s="39">
        <v>0.2</v>
      </c>
      <c r="I227" s="39">
        <v>0.1</v>
      </c>
      <c r="J227" s="39">
        <v>10.1</v>
      </c>
      <c r="K227" s="39">
        <v>42.5</v>
      </c>
      <c r="L227" s="49" t="s">
        <v>154</v>
      </c>
      <c r="M227" s="39"/>
    </row>
    <row r="228" spans="1:13" ht="15" x14ac:dyDescent="0.25">
      <c r="A228" s="20"/>
      <c r="B228" s="14"/>
      <c r="C228" s="10"/>
      <c r="D228" s="7" t="s">
        <v>29</v>
      </c>
      <c r="E228" s="38" t="s">
        <v>38</v>
      </c>
      <c r="F228" s="39">
        <v>80</v>
      </c>
      <c r="G228" s="39">
        <v>100</v>
      </c>
      <c r="H228" s="39">
        <v>15.4</v>
      </c>
      <c r="I228" s="39">
        <v>11.7</v>
      </c>
      <c r="J228" s="39">
        <v>3</v>
      </c>
      <c r="K228" s="39">
        <v>182.5</v>
      </c>
      <c r="L228" s="40" t="s">
        <v>39</v>
      </c>
      <c r="M228" s="39"/>
    </row>
    <row r="229" spans="1:13" ht="15" x14ac:dyDescent="0.25">
      <c r="A229" s="20"/>
      <c r="B229" s="14"/>
      <c r="C229" s="10"/>
      <c r="D229" s="7" t="s">
        <v>30</v>
      </c>
      <c r="E229" s="38"/>
      <c r="F229" s="39"/>
      <c r="G229" s="39"/>
      <c r="H229" s="39"/>
      <c r="I229" s="39"/>
      <c r="J229" s="39"/>
      <c r="K229" s="39"/>
      <c r="L229" s="40"/>
      <c r="M229" s="39"/>
    </row>
    <row r="230" spans="1:13" ht="15" x14ac:dyDescent="0.25">
      <c r="A230" s="20"/>
      <c r="B230" s="14"/>
      <c r="C230" s="10"/>
      <c r="D230" s="6"/>
      <c r="E230" s="56"/>
      <c r="F230" s="39"/>
      <c r="G230" s="39"/>
      <c r="H230" s="39"/>
      <c r="I230" s="39"/>
      <c r="J230" s="39"/>
      <c r="K230" s="39"/>
      <c r="L230" s="49"/>
      <c r="M230" s="39"/>
    </row>
    <row r="231" spans="1:13" ht="15" x14ac:dyDescent="0.25">
      <c r="A231" s="20"/>
      <c r="B231" s="14"/>
      <c r="C231" s="10"/>
      <c r="D231" s="6"/>
      <c r="E231" s="38"/>
      <c r="F231" s="39"/>
      <c r="G231" s="39"/>
      <c r="H231" s="39"/>
      <c r="I231" s="39"/>
      <c r="J231" s="39"/>
      <c r="K231" s="39"/>
      <c r="L231" s="40"/>
      <c r="M231" s="39"/>
    </row>
    <row r="232" spans="1:13" ht="15" x14ac:dyDescent="0.25">
      <c r="A232" s="21"/>
      <c r="B232" s="16"/>
      <c r="C232" s="8"/>
      <c r="D232" s="67" t="s">
        <v>31</v>
      </c>
      <c r="E232" s="68"/>
      <c r="F232" s="69">
        <f>SUM(F223:F231)</f>
        <v>680</v>
      </c>
      <c r="G232" s="69">
        <f>SUM(G223:G231)</f>
        <v>750</v>
      </c>
      <c r="H232" s="69">
        <f t="shared" ref="H232:K232" si="100">SUM(H223:H231)</f>
        <v>42.8</v>
      </c>
      <c r="I232" s="69">
        <f t="shared" si="100"/>
        <v>36.6</v>
      </c>
      <c r="J232" s="69">
        <f t="shared" si="100"/>
        <v>44.9</v>
      </c>
      <c r="K232" s="69">
        <f t="shared" si="100"/>
        <v>684</v>
      </c>
      <c r="L232" s="70"/>
      <c r="M232" s="69">
        <f t="shared" ref="M232" si="101">SUM(M223:M231)</f>
        <v>0</v>
      </c>
    </row>
    <row r="233" spans="1:13" ht="15.75" thickBot="1" x14ac:dyDescent="0.25">
      <c r="A233" s="25">
        <f>A215</f>
        <v>2</v>
      </c>
      <c r="B233" s="26">
        <f>B215</f>
        <v>5</v>
      </c>
      <c r="C233" s="62" t="s">
        <v>4</v>
      </c>
      <c r="D233" s="63"/>
      <c r="E233" s="27"/>
      <c r="F233" s="28">
        <f>F222+F232</f>
        <v>1200</v>
      </c>
      <c r="G233" s="28">
        <f>G222+G232</f>
        <v>1340</v>
      </c>
      <c r="H233" s="28">
        <f t="shared" ref="H233:K233" si="102">H222+H232</f>
        <v>70.5</v>
      </c>
      <c r="I233" s="28">
        <f t="shared" si="102"/>
        <v>61.6</v>
      </c>
      <c r="J233" s="28">
        <f t="shared" si="102"/>
        <v>88.699999999999989</v>
      </c>
      <c r="K233" s="28">
        <f t="shared" si="102"/>
        <v>1199</v>
      </c>
      <c r="L233" s="28"/>
      <c r="M233" s="28">
        <f t="shared" ref="M233" si="103">M222+M232</f>
        <v>0</v>
      </c>
    </row>
    <row r="234" spans="1:13" ht="15.75" thickBot="1" x14ac:dyDescent="0.3">
      <c r="A234" s="17">
        <v>2</v>
      </c>
      <c r="B234" s="18">
        <v>6</v>
      </c>
      <c r="C234" s="19" t="s">
        <v>18</v>
      </c>
      <c r="D234" s="5"/>
      <c r="E234" s="38"/>
      <c r="F234" s="39"/>
      <c r="G234" s="39"/>
      <c r="H234" s="39"/>
      <c r="I234" s="39"/>
      <c r="J234" s="39"/>
      <c r="K234" s="39"/>
      <c r="L234" s="40"/>
      <c r="M234" s="36"/>
    </row>
    <row r="235" spans="1:13" ht="15" x14ac:dyDescent="0.25">
      <c r="A235" s="20"/>
      <c r="B235" s="14"/>
      <c r="C235" s="10"/>
      <c r="D235" s="5" t="s">
        <v>19</v>
      </c>
      <c r="E235" s="35" t="s">
        <v>64</v>
      </c>
      <c r="F235" s="36">
        <v>200</v>
      </c>
      <c r="G235" s="36">
        <v>250</v>
      </c>
      <c r="H235" s="36">
        <v>6.12</v>
      </c>
      <c r="I235" s="36">
        <v>5.62</v>
      </c>
      <c r="J235" s="36">
        <v>23</v>
      </c>
      <c r="K235" s="36">
        <v>166.85</v>
      </c>
      <c r="L235" s="37" t="s">
        <v>123</v>
      </c>
      <c r="M235" s="39"/>
    </row>
    <row r="236" spans="1:13" ht="15" x14ac:dyDescent="0.25">
      <c r="A236" s="20"/>
      <c r="B236" s="14"/>
      <c r="C236" s="10"/>
      <c r="D236" s="7" t="s">
        <v>20</v>
      </c>
      <c r="E236" s="38" t="s">
        <v>37</v>
      </c>
      <c r="F236" s="39">
        <v>200</v>
      </c>
      <c r="G236" s="39">
        <v>200</v>
      </c>
      <c r="H236" s="39">
        <v>0.3</v>
      </c>
      <c r="I236" s="39">
        <v>0</v>
      </c>
      <c r="J236" s="39">
        <v>6.7</v>
      </c>
      <c r="K236" s="39">
        <v>27.9</v>
      </c>
      <c r="L236" s="40" t="s">
        <v>124</v>
      </c>
      <c r="M236" s="39"/>
    </row>
    <row r="237" spans="1:13" ht="15" x14ac:dyDescent="0.25">
      <c r="A237" s="20"/>
      <c r="B237" s="14"/>
      <c r="C237" s="10"/>
      <c r="D237" s="7" t="s">
        <v>21</v>
      </c>
      <c r="E237" s="38" t="s">
        <v>38</v>
      </c>
      <c r="F237" s="39">
        <v>80</v>
      </c>
      <c r="G237" s="39">
        <v>100</v>
      </c>
      <c r="H237" s="39">
        <v>15.4</v>
      </c>
      <c r="I237" s="39">
        <v>11.7</v>
      </c>
      <c r="J237" s="39">
        <v>3</v>
      </c>
      <c r="K237" s="39">
        <v>182.5</v>
      </c>
      <c r="L237" s="40" t="s">
        <v>39</v>
      </c>
      <c r="M237" s="39"/>
    </row>
    <row r="238" spans="1:13" ht="15" x14ac:dyDescent="0.25">
      <c r="A238" s="20"/>
      <c r="B238" s="14"/>
      <c r="C238" s="10"/>
      <c r="D238" s="7" t="s">
        <v>22</v>
      </c>
      <c r="E238" s="56" t="s">
        <v>59</v>
      </c>
      <c r="F238" s="39">
        <v>200</v>
      </c>
      <c r="G238" s="39">
        <v>200</v>
      </c>
      <c r="H238" s="39">
        <v>0.8</v>
      </c>
      <c r="I238" s="39">
        <v>0.8</v>
      </c>
      <c r="J238" s="39">
        <v>19.600000000000001</v>
      </c>
      <c r="K238" s="39">
        <v>88.8</v>
      </c>
      <c r="L238" s="40" t="s">
        <v>39</v>
      </c>
      <c r="M238" s="39"/>
    </row>
    <row r="239" spans="1:13" ht="15" x14ac:dyDescent="0.25">
      <c r="A239" s="20"/>
      <c r="B239" s="14"/>
      <c r="C239" s="10"/>
      <c r="D239" s="6"/>
      <c r="E239" s="38"/>
      <c r="F239" s="39"/>
      <c r="G239" s="39"/>
      <c r="H239" s="39"/>
      <c r="I239" s="39"/>
      <c r="J239" s="39"/>
      <c r="K239" s="39"/>
      <c r="L239" s="40"/>
      <c r="M239" s="39"/>
    </row>
    <row r="240" spans="1:13" ht="15" x14ac:dyDescent="0.25">
      <c r="A240" s="20"/>
      <c r="B240" s="14"/>
      <c r="C240" s="10"/>
      <c r="D240" s="6"/>
      <c r="E240" s="38"/>
      <c r="F240" s="39"/>
      <c r="G240" s="39"/>
      <c r="H240" s="39"/>
      <c r="I240" s="39"/>
      <c r="J240" s="39"/>
      <c r="K240" s="39"/>
      <c r="L240" s="40"/>
      <c r="M240" s="39"/>
    </row>
    <row r="241" spans="1:13" ht="15.75" customHeight="1" x14ac:dyDescent="0.25">
      <c r="A241" s="21"/>
      <c r="B241" s="16"/>
      <c r="C241" s="8"/>
      <c r="D241" s="67" t="s">
        <v>31</v>
      </c>
      <c r="E241" s="68"/>
      <c r="F241" s="69">
        <f>SUM(F234:F240)</f>
        <v>680</v>
      </c>
      <c r="G241" s="69">
        <f>SUM(G234:G240)</f>
        <v>750</v>
      </c>
      <c r="H241" s="69">
        <f t="shared" ref="H241:K241" si="104">SUM(H234:H240)</f>
        <v>22.62</v>
      </c>
      <c r="I241" s="69">
        <f t="shared" si="104"/>
        <v>18.12</v>
      </c>
      <c r="J241" s="69">
        <f t="shared" si="104"/>
        <v>52.300000000000004</v>
      </c>
      <c r="K241" s="69">
        <f t="shared" si="104"/>
        <v>466.05</v>
      </c>
      <c r="L241" s="70"/>
      <c r="M241" s="69">
        <f t="shared" ref="M241" si="105">SUM(M234:M240)</f>
        <v>0</v>
      </c>
    </row>
    <row r="242" spans="1:13" ht="15" x14ac:dyDescent="0.25">
      <c r="A242" s="22">
        <f>A234</f>
        <v>2</v>
      </c>
      <c r="B242" s="12">
        <f>B234</f>
        <v>6</v>
      </c>
      <c r="C242" s="9" t="s">
        <v>23</v>
      </c>
      <c r="D242" s="7" t="s">
        <v>24</v>
      </c>
      <c r="E242" s="48" t="s">
        <v>145</v>
      </c>
      <c r="F242" s="39">
        <v>80</v>
      </c>
      <c r="G242" s="39">
        <v>100</v>
      </c>
      <c r="H242" s="39">
        <v>1</v>
      </c>
      <c r="I242" s="39">
        <v>8.8000000000000007</v>
      </c>
      <c r="J242" s="39">
        <v>6.8</v>
      </c>
      <c r="K242" s="39">
        <v>111.8</v>
      </c>
      <c r="L242" s="49" t="s">
        <v>146</v>
      </c>
      <c r="M242" s="39"/>
    </row>
    <row r="243" spans="1:13" ht="15" x14ac:dyDescent="0.25">
      <c r="A243" s="20"/>
      <c r="B243" s="14"/>
      <c r="C243" s="10"/>
      <c r="D243" s="7" t="s">
        <v>25</v>
      </c>
      <c r="E243" s="38" t="s">
        <v>60</v>
      </c>
      <c r="F243" s="39">
        <v>200</v>
      </c>
      <c r="G243" s="39">
        <v>250</v>
      </c>
      <c r="H243" s="39">
        <v>4.5999999999999996</v>
      </c>
      <c r="I243" s="39">
        <v>5.7</v>
      </c>
      <c r="J243" s="39">
        <v>11.6</v>
      </c>
      <c r="K243" s="39">
        <v>116.1</v>
      </c>
      <c r="L243" s="40" t="s">
        <v>91</v>
      </c>
      <c r="M243" s="39"/>
    </row>
    <row r="244" spans="1:13" ht="15" x14ac:dyDescent="0.25">
      <c r="A244" s="20"/>
      <c r="B244" s="14"/>
      <c r="C244" s="10"/>
      <c r="D244" s="7" t="s">
        <v>26</v>
      </c>
      <c r="E244" s="38" t="s">
        <v>138</v>
      </c>
      <c r="F244" s="39">
        <v>150</v>
      </c>
      <c r="G244" s="39">
        <v>200</v>
      </c>
      <c r="H244" s="39">
        <v>8.1999999999999993</v>
      </c>
      <c r="I244" s="39">
        <v>6.3</v>
      </c>
      <c r="J244" s="39">
        <v>35.9</v>
      </c>
      <c r="K244" s="39">
        <v>233.7</v>
      </c>
      <c r="L244" s="40" t="s">
        <v>88</v>
      </c>
      <c r="M244" s="39"/>
    </row>
    <row r="245" spans="1:13" ht="15" x14ac:dyDescent="0.25">
      <c r="A245" s="20"/>
      <c r="B245" s="14"/>
      <c r="C245" s="10"/>
      <c r="D245" s="7" t="s">
        <v>27</v>
      </c>
      <c r="E245" s="38" t="s">
        <v>139</v>
      </c>
      <c r="F245" s="39">
        <v>75</v>
      </c>
      <c r="G245" s="39">
        <v>80</v>
      </c>
      <c r="H245" s="39">
        <v>14.3</v>
      </c>
      <c r="I245" s="39">
        <v>3.2</v>
      </c>
      <c r="J245" s="39">
        <v>10</v>
      </c>
      <c r="K245" s="39">
        <v>126.5</v>
      </c>
      <c r="L245" s="40" t="s">
        <v>140</v>
      </c>
      <c r="M245" s="39"/>
    </row>
    <row r="246" spans="1:13" ht="15" x14ac:dyDescent="0.25">
      <c r="A246" s="20"/>
      <c r="B246" s="14"/>
      <c r="C246" s="10"/>
      <c r="D246" s="7" t="s">
        <v>28</v>
      </c>
      <c r="E246" s="48" t="s">
        <v>121</v>
      </c>
      <c r="F246" s="39">
        <v>200</v>
      </c>
      <c r="G246" s="39">
        <v>200</v>
      </c>
      <c r="H246" s="39">
        <v>0.2</v>
      </c>
      <c r="I246" s="39">
        <v>0.1</v>
      </c>
      <c r="J246" s="39">
        <v>9.9</v>
      </c>
      <c r="K246" s="39">
        <v>41.6</v>
      </c>
      <c r="L246" s="49" t="s">
        <v>122</v>
      </c>
      <c r="M246" s="39"/>
    </row>
    <row r="247" spans="1:13" ht="15" x14ac:dyDescent="0.25">
      <c r="A247" s="20"/>
      <c r="B247" s="14"/>
      <c r="C247" s="10"/>
      <c r="D247" s="7" t="s">
        <v>29</v>
      </c>
      <c r="E247" s="38" t="s">
        <v>38</v>
      </c>
      <c r="F247" s="39">
        <v>80</v>
      </c>
      <c r="G247" s="39">
        <v>100</v>
      </c>
      <c r="H247" s="39">
        <v>15.4</v>
      </c>
      <c r="I247" s="39">
        <v>11.7</v>
      </c>
      <c r="J247" s="39">
        <v>3</v>
      </c>
      <c r="K247" s="39">
        <v>182.5</v>
      </c>
      <c r="L247" s="40" t="s">
        <v>39</v>
      </c>
      <c r="M247" s="39"/>
    </row>
    <row r="248" spans="1:13" ht="15" x14ac:dyDescent="0.25">
      <c r="A248" s="20"/>
      <c r="B248" s="14"/>
      <c r="C248" s="10"/>
      <c r="D248" s="7" t="s">
        <v>30</v>
      </c>
      <c r="E248" s="38"/>
      <c r="F248" s="39"/>
      <c r="G248" s="39"/>
      <c r="H248" s="39"/>
      <c r="I248" s="39"/>
      <c r="J248" s="39"/>
      <c r="K248" s="39"/>
      <c r="L248" s="40"/>
      <c r="M248" s="39"/>
    </row>
    <row r="249" spans="1:13" ht="15" x14ac:dyDescent="0.25">
      <c r="A249" s="20"/>
      <c r="B249" s="14"/>
      <c r="C249" s="10"/>
      <c r="D249" s="6"/>
      <c r="E249" s="38"/>
      <c r="F249" s="39"/>
      <c r="G249" s="39"/>
      <c r="H249" s="39"/>
      <c r="I249" s="39"/>
      <c r="J249" s="39"/>
      <c r="K249" s="39"/>
      <c r="L249" s="40"/>
      <c r="M249" s="39"/>
    </row>
    <row r="250" spans="1:13" ht="15" x14ac:dyDescent="0.25">
      <c r="A250" s="20"/>
      <c r="B250" s="14"/>
      <c r="C250" s="10"/>
      <c r="D250" s="6"/>
      <c r="E250" s="38"/>
      <c r="F250" s="39"/>
      <c r="G250" s="39"/>
      <c r="H250" s="39"/>
      <c r="I250" s="39"/>
      <c r="J250" s="39"/>
      <c r="K250" s="39"/>
      <c r="L250" s="40"/>
      <c r="M250" s="39"/>
    </row>
    <row r="251" spans="1:13" ht="15" x14ac:dyDescent="0.25">
      <c r="A251" s="21"/>
      <c r="B251" s="16"/>
      <c r="C251" s="8"/>
      <c r="D251" s="67" t="s">
        <v>31</v>
      </c>
      <c r="E251" s="68"/>
      <c r="F251" s="69">
        <f>SUM(F242:F250)</f>
        <v>785</v>
      </c>
      <c r="G251" s="69">
        <f>SUM(G242:G250)</f>
        <v>930</v>
      </c>
      <c r="H251" s="69">
        <f t="shared" ref="H251:K251" si="106">SUM(H242:H250)</f>
        <v>43.7</v>
      </c>
      <c r="I251" s="69">
        <f t="shared" si="106"/>
        <v>35.799999999999997</v>
      </c>
      <c r="J251" s="69">
        <f t="shared" si="106"/>
        <v>77.2</v>
      </c>
      <c r="K251" s="69">
        <f t="shared" si="106"/>
        <v>812.19999999999993</v>
      </c>
      <c r="L251" s="70"/>
      <c r="M251" s="69">
        <f t="shared" ref="M251" si="107">SUM(M242:M250)</f>
        <v>0</v>
      </c>
    </row>
    <row r="252" spans="1:13" ht="15.75" thickBot="1" x14ac:dyDescent="0.25">
      <c r="A252" s="25">
        <f>A234</f>
        <v>2</v>
      </c>
      <c r="B252" s="26">
        <f>B234</f>
        <v>6</v>
      </c>
      <c r="C252" s="62" t="s">
        <v>4</v>
      </c>
      <c r="D252" s="63"/>
      <c r="E252" s="27"/>
      <c r="F252" s="28">
        <f>F241+F251</f>
        <v>1465</v>
      </c>
      <c r="G252" s="28">
        <f>G241+G251</f>
        <v>1680</v>
      </c>
      <c r="H252" s="28">
        <f t="shared" ref="H252:K252" si="108">H241+H251</f>
        <v>66.320000000000007</v>
      </c>
      <c r="I252" s="28">
        <f t="shared" si="108"/>
        <v>53.92</v>
      </c>
      <c r="J252" s="28">
        <f t="shared" si="108"/>
        <v>129.5</v>
      </c>
      <c r="K252" s="28">
        <f t="shared" si="108"/>
        <v>1278.25</v>
      </c>
      <c r="L252" s="28"/>
      <c r="M252" s="28">
        <f t="shared" ref="M252" si="109">M241+M251</f>
        <v>0</v>
      </c>
    </row>
    <row r="253" spans="1:13" ht="15.75" thickBot="1" x14ac:dyDescent="0.3">
      <c r="A253" s="17">
        <v>2</v>
      </c>
      <c r="B253" s="18">
        <v>7</v>
      </c>
      <c r="C253" s="19" t="s">
        <v>18</v>
      </c>
      <c r="D253" s="5"/>
      <c r="E253" s="38"/>
      <c r="F253" s="39"/>
      <c r="G253" s="39"/>
      <c r="H253" s="39"/>
      <c r="I253" s="39"/>
      <c r="J253" s="39"/>
      <c r="K253" s="39"/>
      <c r="L253" s="40"/>
      <c r="M253" s="36"/>
    </row>
    <row r="254" spans="1:13" ht="15" x14ac:dyDescent="0.25">
      <c r="A254" s="20"/>
      <c r="B254" s="14"/>
      <c r="C254" s="10"/>
      <c r="D254" s="5" t="s">
        <v>19</v>
      </c>
      <c r="E254" s="38" t="s">
        <v>129</v>
      </c>
      <c r="F254" s="39">
        <v>200</v>
      </c>
      <c r="G254" s="39">
        <v>250</v>
      </c>
      <c r="H254" s="39">
        <v>8.3000000000000007</v>
      </c>
      <c r="I254" s="39">
        <v>10.1</v>
      </c>
      <c r="J254" s="39">
        <v>37.6</v>
      </c>
      <c r="K254" s="39">
        <v>274.89999999999998</v>
      </c>
      <c r="L254" s="40" t="s">
        <v>84</v>
      </c>
      <c r="M254" s="39"/>
    </row>
    <row r="255" spans="1:13" ht="15" x14ac:dyDescent="0.25">
      <c r="A255" s="20"/>
      <c r="B255" s="14"/>
      <c r="C255" s="10"/>
      <c r="D255" s="7" t="s">
        <v>20</v>
      </c>
      <c r="E255" s="48" t="s">
        <v>160</v>
      </c>
      <c r="F255" s="39">
        <v>200</v>
      </c>
      <c r="G255" s="39">
        <v>200</v>
      </c>
      <c r="H255" s="39">
        <v>1.6</v>
      </c>
      <c r="I255" s="39">
        <v>1.1000000000000001</v>
      </c>
      <c r="J255" s="39">
        <v>2.4</v>
      </c>
      <c r="K255" s="39">
        <v>25.6</v>
      </c>
      <c r="L255" s="49" t="s">
        <v>39</v>
      </c>
      <c r="M255" s="39"/>
    </row>
    <row r="256" spans="1:13" ht="15" x14ac:dyDescent="0.25">
      <c r="A256" s="20"/>
      <c r="B256" s="14"/>
      <c r="C256" s="10"/>
      <c r="D256" s="7" t="s">
        <v>21</v>
      </c>
      <c r="E256" s="38" t="s">
        <v>38</v>
      </c>
      <c r="F256" s="39">
        <v>80</v>
      </c>
      <c r="G256" s="39">
        <v>100</v>
      </c>
      <c r="H256" s="39">
        <v>15.4</v>
      </c>
      <c r="I256" s="39">
        <v>11.7</v>
      </c>
      <c r="J256" s="39">
        <v>3</v>
      </c>
      <c r="K256" s="39">
        <v>182.5</v>
      </c>
      <c r="L256" s="40" t="s">
        <v>39</v>
      </c>
      <c r="M256" s="39"/>
    </row>
    <row r="257" spans="1:13" ht="15" x14ac:dyDescent="0.25">
      <c r="A257" s="20"/>
      <c r="B257" s="14"/>
      <c r="C257" s="57"/>
      <c r="D257" s="7" t="s">
        <v>22</v>
      </c>
      <c r="E257" s="56"/>
      <c r="F257" s="39"/>
      <c r="G257" s="39"/>
      <c r="H257" s="39"/>
      <c r="I257" s="39"/>
      <c r="J257" s="39"/>
      <c r="K257" s="39"/>
      <c r="L257" s="40"/>
      <c r="M257" s="39"/>
    </row>
    <row r="258" spans="1:13" ht="15" x14ac:dyDescent="0.25">
      <c r="A258" s="20"/>
      <c r="B258" s="14"/>
      <c r="C258" s="10"/>
      <c r="D258" s="6"/>
      <c r="E258" s="38" t="s">
        <v>45</v>
      </c>
      <c r="F258" s="39">
        <v>80</v>
      </c>
      <c r="G258" s="39">
        <v>100</v>
      </c>
      <c r="H258" s="39">
        <v>15.4</v>
      </c>
      <c r="I258" s="39">
        <v>11.7</v>
      </c>
      <c r="J258" s="39">
        <v>3</v>
      </c>
      <c r="K258" s="39">
        <v>182.5</v>
      </c>
      <c r="L258" s="40" t="s">
        <v>39</v>
      </c>
      <c r="M258" s="39"/>
    </row>
    <row r="259" spans="1:13" ht="15" x14ac:dyDescent="0.25">
      <c r="A259" s="20"/>
      <c r="B259" s="14"/>
      <c r="C259" s="10"/>
      <c r="D259" s="6"/>
      <c r="E259" s="48"/>
      <c r="F259" s="39"/>
      <c r="G259" s="39"/>
      <c r="H259" s="39"/>
      <c r="I259" s="39"/>
      <c r="J259" s="39"/>
      <c r="K259" s="39"/>
      <c r="L259" s="49"/>
      <c r="M259" s="39"/>
    </row>
    <row r="260" spans="1:13" ht="15.75" customHeight="1" x14ac:dyDescent="0.25">
      <c r="A260" s="21"/>
      <c r="B260" s="16"/>
      <c r="C260" s="8"/>
      <c r="D260" s="67" t="s">
        <v>31</v>
      </c>
      <c r="E260" s="68"/>
      <c r="F260" s="69">
        <f>SUM(F253:F259)</f>
        <v>560</v>
      </c>
      <c r="G260" s="69">
        <f>SUM(G253:G259)</f>
        <v>650</v>
      </c>
      <c r="H260" s="69">
        <f t="shared" ref="H260:K260" si="110">SUM(H253:H259)</f>
        <v>40.700000000000003</v>
      </c>
      <c r="I260" s="69">
        <f t="shared" si="110"/>
        <v>34.599999999999994</v>
      </c>
      <c r="J260" s="69">
        <f t="shared" si="110"/>
        <v>46</v>
      </c>
      <c r="K260" s="69">
        <f t="shared" si="110"/>
        <v>665.5</v>
      </c>
      <c r="L260" s="70"/>
      <c r="M260" s="69">
        <f t="shared" ref="M260" si="111">SUM(M253:M259)</f>
        <v>0</v>
      </c>
    </row>
    <row r="261" spans="1:13" ht="15" x14ac:dyDescent="0.25">
      <c r="A261" s="22">
        <f>A253</f>
        <v>2</v>
      </c>
      <c r="B261" s="12">
        <f>B253</f>
        <v>7</v>
      </c>
      <c r="C261" s="9" t="s">
        <v>23</v>
      </c>
      <c r="D261" s="7"/>
      <c r="E261" s="38"/>
      <c r="F261" s="39"/>
      <c r="G261" s="39"/>
      <c r="H261" s="39"/>
      <c r="I261" s="39"/>
      <c r="J261" s="39"/>
      <c r="K261" s="39"/>
      <c r="L261" s="40"/>
      <c r="M261" s="39"/>
    </row>
    <row r="262" spans="1:13" ht="15" x14ac:dyDescent="0.25">
      <c r="A262" s="20"/>
      <c r="B262" s="14"/>
      <c r="C262" s="10"/>
      <c r="D262" s="7" t="s">
        <v>25</v>
      </c>
      <c r="E262" s="38" t="s">
        <v>50</v>
      </c>
      <c r="F262" s="39">
        <v>200</v>
      </c>
      <c r="G262" s="39">
        <v>250</v>
      </c>
      <c r="H262" s="39">
        <v>6.7</v>
      </c>
      <c r="I262" s="39">
        <v>4.5999999999999996</v>
      </c>
      <c r="J262" s="39">
        <v>16.3</v>
      </c>
      <c r="K262" s="39">
        <v>133.1</v>
      </c>
      <c r="L262" s="40" t="s">
        <v>106</v>
      </c>
      <c r="M262" s="39"/>
    </row>
    <row r="263" spans="1:13" ht="15" x14ac:dyDescent="0.25">
      <c r="A263" s="20"/>
      <c r="B263" s="14"/>
      <c r="C263" s="10"/>
      <c r="D263" s="7" t="s">
        <v>26</v>
      </c>
      <c r="E263" s="38" t="s">
        <v>43</v>
      </c>
      <c r="F263" s="39">
        <v>80</v>
      </c>
      <c r="G263" s="39">
        <v>80</v>
      </c>
      <c r="H263" s="39">
        <v>11.6</v>
      </c>
      <c r="I263" s="39">
        <v>11.7</v>
      </c>
      <c r="J263" s="39">
        <v>6.4</v>
      </c>
      <c r="K263" s="39">
        <v>177.5</v>
      </c>
      <c r="L263" s="40" t="s">
        <v>167</v>
      </c>
      <c r="M263" s="39"/>
    </row>
    <row r="264" spans="1:13" ht="15" x14ac:dyDescent="0.25">
      <c r="A264" s="20"/>
      <c r="B264" s="14"/>
      <c r="C264" s="10"/>
      <c r="D264" s="7" t="s">
        <v>27</v>
      </c>
      <c r="E264" s="48" t="s">
        <v>151</v>
      </c>
      <c r="F264" s="39">
        <v>150</v>
      </c>
      <c r="G264" s="39">
        <v>200</v>
      </c>
      <c r="H264" s="39">
        <v>6.4</v>
      </c>
      <c r="I264" s="39">
        <v>6.5</v>
      </c>
      <c r="J264" s="39">
        <v>35.5</v>
      </c>
      <c r="K264" s="39">
        <v>225.8</v>
      </c>
      <c r="L264" s="49" t="s">
        <v>152</v>
      </c>
      <c r="M264" s="39"/>
    </row>
    <row r="265" spans="1:13" ht="15" x14ac:dyDescent="0.25">
      <c r="A265" s="20"/>
      <c r="B265" s="14"/>
      <c r="C265" s="10"/>
      <c r="D265" s="7" t="s">
        <v>28</v>
      </c>
      <c r="E265" s="38" t="s">
        <v>42</v>
      </c>
      <c r="F265" s="39">
        <v>200</v>
      </c>
      <c r="G265" s="39">
        <v>200</v>
      </c>
      <c r="H265" s="39">
        <v>0.5</v>
      </c>
      <c r="I265" s="39">
        <v>0</v>
      </c>
      <c r="J265" s="39">
        <v>19.8</v>
      </c>
      <c r="K265" s="39">
        <v>81</v>
      </c>
      <c r="L265" s="40" t="s">
        <v>95</v>
      </c>
      <c r="M265" s="39"/>
    </row>
    <row r="266" spans="1:13" ht="15" x14ac:dyDescent="0.25">
      <c r="A266" s="20"/>
      <c r="B266" s="14"/>
      <c r="C266" s="10"/>
      <c r="D266" s="7" t="s">
        <v>29</v>
      </c>
      <c r="E266" s="38" t="s">
        <v>38</v>
      </c>
      <c r="F266" s="39">
        <v>80</v>
      </c>
      <c r="G266" s="39">
        <v>100</v>
      </c>
      <c r="H266" s="39">
        <v>15.4</v>
      </c>
      <c r="I266" s="39">
        <v>11.7</v>
      </c>
      <c r="J266" s="39">
        <v>3</v>
      </c>
      <c r="K266" s="39">
        <v>182.5</v>
      </c>
      <c r="L266" s="40" t="s">
        <v>39</v>
      </c>
      <c r="M266" s="39"/>
    </row>
    <row r="267" spans="1:13" ht="15" x14ac:dyDescent="0.25">
      <c r="A267" s="20"/>
      <c r="B267" s="14"/>
      <c r="C267" s="10"/>
      <c r="D267" s="7" t="s">
        <v>30</v>
      </c>
      <c r="E267" s="38"/>
      <c r="F267" s="39"/>
      <c r="G267" s="39"/>
      <c r="H267" s="39"/>
      <c r="I267" s="39"/>
      <c r="J267" s="39"/>
      <c r="K267" s="39"/>
      <c r="L267" s="40"/>
      <c r="M267" s="39"/>
    </row>
    <row r="268" spans="1:13" ht="15" x14ac:dyDescent="0.25">
      <c r="A268" s="20"/>
      <c r="B268" s="14"/>
      <c r="C268" s="10"/>
      <c r="D268" s="6"/>
      <c r="E268" s="38"/>
      <c r="F268" s="39"/>
      <c r="G268" s="39"/>
      <c r="H268" s="39"/>
      <c r="I268" s="39"/>
      <c r="J268" s="39"/>
      <c r="K268" s="39"/>
      <c r="L268" s="40"/>
      <c r="M268" s="39"/>
    </row>
    <row r="269" spans="1:13" ht="15" x14ac:dyDescent="0.25">
      <c r="A269" s="20"/>
      <c r="B269" s="14"/>
      <c r="C269" s="10"/>
      <c r="D269" s="6"/>
      <c r="E269" s="38"/>
      <c r="F269" s="39"/>
      <c r="G269" s="39"/>
      <c r="H269" s="39"/>
      <c r="I269" s="39"/>
      <c r="J269" s="39"/>
      <c r="K269" s="39"/>
      <c r="L269" s="40"/>
      <c r="M269" s="39"/>
    </row>
    <row r="270" spans="1:13" ht="15" x14ac:dyDescent="0.25">
      <c r="A270" s="21"/>
      <c r="B270" s="16"/>
      <c r="C270" s="8"/>
      <c r="D270" s="67" t="s">
        <v>31</v>
      </c>
      <c r="E270" s="68"/>
      <c r="F270" s="69">
        <f>SUM(F261:F269)</f>
        <v>710</v>
      </c>
      <c r="G270" s="69">
        <f>SUM(G262:G269)</f>
        <v>830</v>
      </c>
      <c r="H270" s="69">
        <f t="shared" ref="H270:K270" si="112">SUM(H261:H269)</f>
        <v>40.6</v>
      </c>
      <c r="I270" s="69">
        <f t="shared" si="112"/>
        <v>34.5</v>
      </c>
      <c r="J270" s="69">
        <f t="shared" si="112"/>
        <v>81</v>
      </c>
      <c r="K270" s="69">
        <f t="shared" si="112"/>
        <v>799.90000000000009</v>
      </c>
      <c r="L270" s="70"/>
      <c r="M270" s="69">
        <f t="shared" ref="M270" si="113">SUM(M261:M269)</f>
        <v>0</v>
      </c>
    </row>
    <row r="271" spans="1:13" ht="15.75" thickBot="1" x14ac:dyDescent="0.25">
      <c r="A271" s="25">
        <f>A253</f>
        <v>2</v>
      </c>
      <c r="B271" s="26">
        <f>B253</f>
        <v>7</v>
      </c>
      <c r="C271" s="62" t="s">
        <v>4</v>
      </c>
      <c r="D271" s="63"/>
      <c r="E271" s="27"/>
      <c r="F271" s="28">
        <f>F260+F270</f>
        <v>1270</v>
      </c>
      <c r="G271" s="28">
        <f>G260+G270</f>
        <v>1480</v>
      </c>
      <c r="H271" s="28">
        <f t="shared" ref="H271:K271" si="114">H260+H270</f>
        <v>81.300000000000011</v>
      </c>
      <c r="I271" s="28">
        <f t="shared" si="114"/>
        <v>69.099999999999994</v>
      </c>
      <c r="J271" s="28">
        <f t="shared" si="114"/>
        <v>127</v>
      </c>
      <c r="K271" s="28">
        <f t="shared" si="114"/>
        <v>1465.4</v>
      </c>
      <c r="L271" s="28"/>
      <c r="M271" s="28">
        <f t="shared" ref="M271" si="115">M260+M270</f>
        <v>0</v>
      </c>
    </row>
    <row r="272" spans="1:13" ht="13.5" thickBot="1" x14ac:dyDescent="0.25">
      <c r="A272" s="23"/>
      <c r="B272" s="24"/>
      <c r="C272" s="64" t="s">
        <v>5</v>
      </c>
      <c r="D272" s="65"/>
      <c r="E272" s="66"/>
      <c r="F272" s="30"/>
      <c r="G272" s="30"/>
      <c r="H272" s="30"/>
      <c r="I272" s="30"/>
      <c r="J272" s="30"/>
      <c r="K272" s="30"/>
      <c r="L272" s="30"/>
      <c r="M272" s="30"/>
    </row>
  </sheetData>
  <mergeCells count="18">
    <mergeCell ref="C271:D271"/>
    <mergeCell ref="C272:E272"/>
    <mergeCell ref="C81:D81"/>
    <mergeCell ref="C100:D100"/>
    <mergeCell ref="C24:D24"/>
    <mergeCell ref="C214:D214"/>
    <mergeCell ref="C157:D157"/>
    <mergeCell ref="C176:D176"/>
    <mergeCell ref="C195:D195"/>
    <mergeCell ref="C233:D233"/>
    <mergeCell ref="C252:D252"/>
    <mergeCell ref="C119:D119"/>
    <mergeCell ref="C138:D138"/>
    <mergeCell ref="C1:E1"/>
    <mergeCell ref="I1:L1"/>
    <mergeCell ref="I2:L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rowBreaks count="10" manualBreakCount="10">
    <brk id="24" max="16383" man="1"/>
    <brk id="43" max="16383" man="1"/>
    <brk id="62" max="16383" man="1"/>
    <brk id="81" max="16383" man="1"/>
    <brk id="138" max="16383" man="1"/>
    <brk id="157" max="16383" man="1"/>
    <brk id="176" max="16383" man="1"/>
    <brk id="195" max="16383" man="1"/>
    <brk id="214" max="16383" man="1"/>
    <brk id="2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2024-12-10T02:30:37Z</cp:lastPrinted>
  <dcterms:created xsi:type="dcterms:W3CDTF">2022-05-16T14:23:56Z</dcterms:created>
  <dcterms:modified xsi:type="dcterms:W3CDTF">2025-05-15T13:13:52Z</dcterms:modified>
</cp:coreProperties>
</file>